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360" yWindow="15" windowWidth="11340" windowHeight="6540" tabRatio="864"/>
  </bookViews>
  <sheets>
    <sheet name="TB Per. &amp; YTD Comp." sheetId="1" r:id="rId1"/>
    <sheet name="BS" sheetId="2" r:id="rId2"/>
    <sheet name="BS &amp; PY Comp." sheetId="3" r:id="rId3"/>
    <sheet name="CF Per. &amp; YTD Comp." sheetId="4" r:id="rId4"/>
    <sheet name="CF Rolling 12 Per." sheetId="5" r:id="rId5"/>
    <sheet name="IS Per. &amp; YTD Comp" sheetId="6" r:id="rId6"/>
    <sheet name="IS Rolling 12 Per" sheetId="7" r:id="rId7"/>
    <sheet name="IS Rolling 4 Qtr Q4-FY" sheetId="8" r:id="rId8"/>
    <sheet name="IS Year by Per FY" sheetId="9" r:id="rId9"/>
    <sheet name="IS Year by Qtr FY" sheetId="10" r:id="rId10"/>
    <sheet name="COSComp Chart" sheetId="12" r:id="rId11"/>
    <sheet name="RevExp Chart" sheetId="13" r:id="rId12"/>
  </sheets>
  <definedNames>
    <definedName name="__DemandLoad">TRUE</definedName>
    <definedName name="__IntlFixup" hidden="1">TRUE</definedName>
    <definedName name="_Order1" hidden="1">0</definedName>
    <definedName name="Amounts" localSheetId="10">'COSComp Chart'!$C$10:$C$17</definedName>
    <definedName name="Assets_Title" localSheetId="1">BS!$7:$7</definedName>
    <definedName name="Assets_Title" localSheetId="2">'BS &amp; PY Comp.'!$7:$7</definedName>
    <definedName name="Assets_Total" localSheetId="1">BS!$21:$21</definedName>
    <definedName name="Assets_Total" localSheetId="2">'BS &amp; PY Comp.'!$21:$21</definedName>
    <definedName name="CA_Title" localSheetId="1">BS!$8:$8</definedName>
    <definedName name="CA_Title" localSheetId="2">'BS &amp; PY Comp.'!$8:$8</definedName>
    <definedName name="CA_Title" localSheetId="0">'TB Per. &amp; YTD Comp.'!$C$11</definedName>
    <definedName name="CA_Total" localSheetId="1">BS!$15:$15</definedName>
    <definedName name="CA_Total" localSheetId="2">'BS &amp; PY Comp.'!$15:$15</definedName>
    <definedName name="CA_Total" localSheetId="0">'TB Per. &amp; YTD Comp.'!$C$18</definedName>
    <definedName name="Cash_Flow_Total" localSheetId="3">'CF Per. &amp; YTD Comp.'!$32:$32</definedName>
    <definedName name="Cash_Flow_Total" localSheetId="4">'CF Rolling 12 Per.'!$33:$33</definedName>
    <definedName name="CL_Title" localSheetId="1">BS!$23:$23</definedName>
    <definedName name="CL_Title" localSheetId="2">'BS &amp; PY Comp.'!$23:$23</definedName>
    <definedName name="CL_Title" localSheetId="0">'TB Per. &amp; YTD Comp.'!$C$26</definedName>
    <definedName name="CL_Total" localSheetId="1">BS!$27:$27</definedName>
    <definedName name="CL_Total" localSheetId="2">'BS &amp; PY Comp.'!$27:$27</definedName>
    <definedName name="CL_Total" localSheetId="0">'TB Per. &amp; YTD Comp.'!$C$30</definedName>
    <definedName name="COS" localSheetId="11">'RevExp Chart'!$C$9:$O$9</definedName>
    <definedName name="COS_Detail" localSheetId="5">'IS Per. &amp; YTD Comp'!$17:$20</definedName>
    <definedName name="COS_Detail" localSheetId="6">'IS Rolling 12 Per'!$17:$20</definedName>
    <definedName name="COS_Detail" localSheetId="7">'IS Rolling 4 Qtr Q4-FY'!$17:$20</definedName>
    <definedName name="COS_Detail" localSheetId="8">'IS Year by Per FY'!$17:$20</definedName>
    <definedName name="COS_Detail" localSheetId="9">'IS Year by Qtr FY'!$17:$20</definedName>
    <definedName name="COS_Title" localSheetId="5">'IS Per. &amp; YTD Comp'!$16:$16</definedName>
    <definedName name="COS_Title" localSheetId="6">'IS Rolling 12 Per'!$16:$16</definedName>
    <definedName name="COS_Title" localSheetId="7">'IS Rolling 4 Qtr Q4-FY'!$16:$16</definedName>
    <definedName name="COS_Title" localSheetId="8">'IS Year by Per FY'!$16:$16</definedName>
    <definedName name="COS_Title" localSheetId="9">'IS Year by Qtr FY'!$16:$16</definedName>
    <definedName name="COS_Total" localSheetId="5">'IS Per. &amp; YTD Comp'!$21:$21</definedName>
    <definedName name="COS_Total" localSheetId="6">'IS Rolling 12 Per'!$21:$21</definedName>
    <definedName name="COS_Total" localSheetId="7">'IS Rolling 4 Qtr Q4-FY'!$21:$21</definedName>
    <definedName name="COS_Total" localSheetId="8">'IS Year by Per FY'!$21:$21</definedName>
    <definedName name="COS_Total" localSheetId="9">'IS Year by Qtr FY'!$21:$21</definedName>
    <definedName name="Data.Dump" localSheetId="1" hidden="1">OFFSET([0]!Data.Top.Left,1,0)</definedName>
    <definedName name="Data.Dump" localSheetId="2" hidden="1">OFFSET([0]!Data.Top.Left,1,0)</definedName>
    <definedName name="Data.Dump" localSheetId="10">'COSComp Chart'!$B$10</definedName>
    <definedName name="Data.Dump" hidden="1">OFFSET([0]!Data.Top.Left,1,0)</definedName>
    <definedName name="DE_Title" localSheetId="0">'TB Per. &amp; YTD Comp.'!$C$46</definedName>
    <definedName name="DE_Total" localSheetId="0">'TB Per. &amp; YTD Comp.'!$C$51</definedName>
    <definedName name="Description" localSheetId="10">'COSComp Chart'!$B$10:$B$17</definedName>
    <definedName name="FINAN_Detail" localSheetId="3">'CF Per. &amp; YTD Comp.'!$27:$29</definedName>
    <definedName name="FINAN_Detail" localSheetId="4">'CF Rolling 12 Per.'!$28:$30</definedName>
    <definedName name="FINAN_Title" localSheetId="3">'CF Per. &amp; YTD Comp.'!$26:$26</definedName>
    <definedName name="FINAN_Title" localSheetId="4">'CF Rolling 12 Per.'!$27:$27</definedName>
    <definedName name="FINAN_Total" localSheetId="3">'CF Per. &amp; YTD Comp.'!$30:$30</definedName>
    <definedName name="FINAN_Total" localSheetId="4">'CF Rolling 12 Per.'!$31:$31</definedName>
    <definedName name="GL.Account.Number" localSheetId="1">BS!$B:$B</definedName>
    <definedName name="GL.Account.Number" localSheetId="2">'BS &amp; PY Comp.'!$B:$B</definedName>
    <definedName name="GL.Account.Number" localSheetId="5">'IS Per. &amp; YTD Comp'!$B:$B</definedName>
    <definedName name="GL.Account.Number" localSheetId="6">'IS Rolling 12 Per'!$B:$B</definedName>
    <definedName name="GL.Account.Number" localSheetId="7">'IS Rolling 4 Qtr Q4-FY'!$B:$B</definedName>
    <definedName name="GL.Account.Number" localSheetId="8">'IS Year by Per FY'!$B:$B</definedName>
    <definedName name="GL.Account.Number" localSheetId="9">'IS Year by Qtr FY'!$B:$B</definedName>
    <definedName name="GL.Account.Number" localSheetId="0">'TB Per. &amp; YTD Comp.'!$B:$B</definedName>
    <definedName name="GL.Description" localSheetId="1">BS!$C:$C</definedName>
    <definedName name="GL.Description" localSheetId="2">'BS &amp; PY Comp.'!$C:$C</definedName>
    <definedName name="GL.Description" localSheetId="5">'IS Per. &amp; YTD Comp'!$C:$C</definedName>
    <definedName name="GL.Description" localSheetId="6">'IS Rolling 12 Per'!$C:$C</definedName>
    <definedName name="GL.Description" localSheetId="7">'IS Rolling 4 Qtr Q4-FY'!$C:$C</definedName>
    <definedName name="GL.Description" localSheetId="8">'IS Year by Per FY'!$C:$C</definedName>
    <definedName name="GL.Description" localSheetId="9">'IS Year by Qtr FY'!$C:$C</definedName>
    <definedName name="GL.Description" localSheetId="0">'TB Per. &amp; YTD Comp.'!$C:$C</definedName>
    <definedName name="GP" localSheetId="11">'RevExp Chart'!$C$11:$O$11</definedName>
    <definedName name="Gross_Profit_Calc" localSheetId="5">'IS Per. &amp; YTD Comp'!$23:$23</definedName>
    <definedName name="Gross_Profit_Calc" localSheetId="6">'IS Rolling 12 Per'!$23:$23</definedName>
    <definedName name="Gross_Profit_Calc" localSheetId="7">'IS Rolling 4 Qtr Q4-FY'!$23:$23</definedName>
    <definedName name="Gross_Profit_Calc" localSheetId="8">'IS Year by Per FY'!$23:$23</definedName>
    <definedName name="Gross_Profit_Calc" localSheetId="9">'IS Year by Qtr FY'!$23:$23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E_Title" localSheetId="0">'TB Per. &amp; YTD Comp.'!$C$53</definedName>
    <definedName name="IE_Total" localSheetId="0">'TB Per. &amp; YTD Comp.'!$C$65</definedName>
    <definedName name="InitCalcStatus">-4135</definedName>
    <definedName name="INVES_Detail" localSheetId="3">'CF Per. &amp; YTD Comp.'!$21:$23</definedName>
    <definedName name="INVES_Detail" localSheetId="4">'CF Rolling 12 Per.'!$22:$24</definedName>
    <definedName name="INVES_Title" localSheetId="3">'CF Per. &amp; YTD Comp.'!$20:$20</definedName>
    <definedName name="INVES_Title" localSheetId="4">'CF Rolling 12 Per.'!$21:$21</definedName>
    <definedName name="INVES_Total" localSheetId="3">'CF Per. &amp; YTD Comp.'!$24:$24</definedName>
    <definedName name="INVES_Total" localSheetId="4">'CF Rolling 12 Per.'!$25:$25</definedName>
    <definedName name="IT_Detail" localSheetId="5">'IS Per. &amp; YTD Comp'!$49:$49</definedName>
    <definedName name="IT_Detail" localSheetId="6">'IS Rolling 12 Per'!$49:$49</definedName>
    <definedName name="IT_Detail" localSheetId="7">'IS Rolling 4 Qtr Q4-FY'!$49:$49</definedName>
    <definedName name="IT_Detail" localSheetId="8">'IS Year by Per FY'!$49:$49</definedName>
    <definedName name="IT_Detail" localSheetId="9">'IS Year by Qtr FY'!$49:$49</definedName>
    <definedName name="IT_Title" localSheetId="5">'IS Per. &amp; YTD Comp'!$48:$48</definedName>
    <definedName name="IT_Title" localSheetId="6">'IS Rolling 12 Per'!$48:$48</definedName>
    <definedName name="IT_Title" localSheetId="7">'IS Rolling 4 Qtr Q4-FY'!$48:$48</definedName>
    <definedName name="IT_Title" localSheetId="8">'IS Year by Per FY'!$48:$48</definedName>
    <definedName name="IT_Title" localSheetId="9">'IS Year by Qtr FY'!$48:$48</definedName>
    <definedName name="IT_Total" localSheetId="5">'IS Per. &amp; YTD Comp'!$50:$50</definedName>
    <definedName name="IT_Total" localSheetId="6">'IS Rolling 12 Per'!$50:$50</definedName>
    <definedName name="IT_Total" localSheetId="7">'IS Rolling 4 Qtr Q4-FY'!$50:$50</definedName>
    <definedName name="IT_Total" localSheetId="8">'IS Year by Per FY'!$50:$50</definedName>
    <definedName name="IT_Total" localSheetId="9">'IS Year by Qtr FY'!$50:$50</definedName>
    <definedName name="Liab_and_OE_Title" localSheetId="1">BS!$22:$22</definedName>
    <definedName name="Liab_and_OE_Title" localSheetId="2">'BS &amp; PY Comp.'!$22:$22</definedName>
    <definedName name="Liab_and_OE_Total" localSheetId="1">BS!$38:$38</definedName>
    <definedName name="Liab_and_OE_Total" localSheetId="2">'BS &amp; PY Comp.'!$38:$38</definedName>
    <definedName name="Liabilities_Total" localSheetId="1">BS!$32:$32</definedName>
    <definedName name="Liabilities_Total" localSheetId="2">'BS &amp; PY Comp.'!$32:$32</definedName>
    <definedName name="Lock.Values" localSheetId="11">'RevExp Chart'!$7:$14</definedName>
    <definedName name="Macro1">[0]!Macro1</definedName>
    <definedName name="Macro2">[0]!Macro2</definedName>
    <definedName name="NetIncome_after_Tax" localSheetId="5">'IS Per. &amp; YTD Comp'!$52:$52</definedName>
    <definedName name="NetIncome_after_Tax" localSheetId="6">'IS Rolling 12 Per'!$52:$52</definedName>
    <definedName name="NetIncome_after_Tax" localSheetId="7">'IS Rolling 4 Qtr Q4-FY'!$52:$52</definedName>
    <definedName name="NetIncome_after_Tax" localSheetId="8">'IS Year by Per FY'!$52:$52</definedName>
    <definedName name="NetIncome_after_Tax" localSheetId="9">'IS Year by Qtr FY'!$52:$52</definedName>
    <definedName name="NetIncome_before_Tax" localSheetId="5">'IS Per. &amp; YTD Comp'!$46:$46</definedName>
    <definedName name="NetIncome_before_Tax" localSheetId="6">'IS Rolling 12 Per'!$46:$46</definedName>
    <definedName name="NetIncome_before_Tax" localSheetId="7">'IS Rolling 4 Qtr Q4-FY'!$46:$46</definedName>
    <definedName name="NetIncome_before_Tax" localSheetId="8">'IS Year by Per FY'!$46:$46</definedName>
    <definedName name="NetIncome_before_Tax" localSheetId="9">'IS Year by Qtr FY'!$46:$46</definedName>
    <definedName name="Next.Up" localSheetId="1">BS!A1048576</definedName>
    <definedName name="Next.Up" localSheetId="2">'BS &amp; PY Comp.'!A1048576</definedName>
    <definedName name="Next.Up" localSheetId="0">'TB Per. &amp; YTD Comp.'!A1048576</definedName>
    <definedName name="NI" localSheetId="11">'RevExp Chart'!$C$12:$O$12</definedName>
    <definedName name="OA_Title" localSheetId="1">BS!$16:$16</definedName>
    <definedName name="OA_Title" localSheetId="2">'BS &amp; PY Comp.'!$16:$16</definedName>
    <definedName name="OA_Title" localSheetId="0">'TB Per. &amp; YTD Comp.'!$C$19</definedName>
    <definedName name="OA_Total" localSheetId="1">BS!$20:$20</definedName>
    <definedName name="OA_Total" localSheetId="2">'BS &amp; PY Comp.'!$20:$20</definedName>
    <definedName name="OA_Total" localSheetId="0">'TB Per. &amp; YTD Comp.'!$C$23</definedName>
    <definedName name="OE_Detail" localSheetId="5">'IS Per. &amp; YTD Comp'!$43:$43</definedName>
    <definedName name="OE_Detail" localSheetId="6">'IS Rolling 12 Per'!$43:$43</definedName>
    <definedName name="OE_Detail" localSheetId="7">'IS Rolling 4 Qtr Q4-FY'!$43:$43</definedName>
    <definedName name="OE_Detail" localSheetId="8">'IS Year by Per FY'!$43:$43</definedName>
    <definedName name="OE_Detail" localSheetId="9">'IS Year by Qtr FY'!$43:$43</definedName>
    <definedName name="OE_Title" localSheetId="5">'IS Per. &amp; YTD Comp'!$42:$42</definedName>
    <definedName name="OE_Title" localSheetId="6">'IS Rolling 12 Per'!$42:$42</definedName>
    <definedName name="OE_Title" localSheetId="7">'IS Rolling 4 Qtr Q4-FY'!$42:$42</definedName>
    <definedName name="OE_Title" localSheetId="8">'IS Year by Per FY'!$42:$42</definedName>
    <definedName name="OE_Title" localSheetId="9">'IS Year by Qtr FY'!$42:$42</definedName>
    <definedName name="OE_Title" localSheetId="0">'TB Per. &amp; YTD Comp.'!$C$36</definedName>
    <definedName name="OE_Total" localSheetId="5">'IS Per. &amp; YTD Comp'!$44:$44</definedName>
    <definedName name="OE_Total" localSheetId="6">'IS Rolling 12 Per'!$44:$44</definedName>
    <definedName name="OE_Total" localSheetId="7">'IS Rolling 4 Qtr Q4-FY'!$44:$44</definedName>
    <definedName name="OE_Total" localSheetId="8">'IS Year by Per FY'!$44:$44</definedName>
    <definedName name="OE_Total" localSheetId="9">'IS Year by Qtr FY'!$44:$44</definedName>
    <definedName name="OE_Total" localSheetId="0">'TB Per. &amp; YTD Comp.'!$C$39</definedName>
    <definedName name="OI_Detail" localSheetId="5">'IS Per. &amp; YTD Comp'!$39:$39</definedName>
    <definedName name="OI_Detail" localSheetId="6">'IS Rolling 12 Per'!$39:$39</definedName>
    <definedName name="OI_Detail" localSheetId="7">'IS Rolling 4 Qtr Q4-FY'!$39:$39</definedName>
    <definedName name="OI_Detail" localSheetId="8">'IS Year by Per FY'!$39:$39</definedName>
    <definedName name="OI_Detail" localSheetId="9">'IS Year by Qtr FY'!$39:$39</definedName>
    <definedName name="OI_Title" localSheetId="5">'IS Per. &amp; YTD Comp'!$38:$38</definedName>
    <definedName name="OI_Title" localSheetId="6">'IS Rolling 12 Per'!$38:$38</definedName>
    <definedName name="OI_Title" localSheetId="7">'IS Rolling 4 Qtr Q4-FY'!$38:$38</definedName>
    <definedName name="OI_Title" localSheetId="8">'IS Year by Per FY'!$38:$38</definedName>
    <definedName name="OI_Title" localSheetId="9">'IS Year by Qtr FY'!$38:$38</definedName>
    <definedName name="OI_Total" localSheetId="5">'IS Per. &amp; YTD Comp'!$40:$40</definedName>
    <definedName name="OI_Total" localSheetId="6">'IS Rolling 12 Per'!$40:$40</definedName>
    <definedName name="OI_Total" localSheetId="7">'IS Rolling 4 Qtr Q4-FY'!$40:$40</definedName>
    <definedName name="OI_Total" localSheetId="8">'IS Year by Per FY'!$40:$40</definedName>
    <definedName name="OI_Total" localSheetId="9">'IS Year by Qtr FY'!$40:$40</definedName>
    <definedName name="OL_Title" localSheetId="1">BS!$28:$28</definedName>
    <definedName name="OL_Title" localSheetId="2">'BS &amp; PY Comp.'!$28:$28</definedName>
    <definedName name="OL_Title" localSheetId="0">'TB Per. &amp; YTD Comp.'!$C$31</definedName>
    <definedName name="OL_Total" localSheetId="1">BS!$31:$31</definedName>
    <definedName name="OL_Total" localSheetId="2">'BS &amp; PY Comp.'!$31:$31</definedName>
    <definedName name="OL_Total" localSheetId="0">'TB Per. &amp; YTD Comp.'!$C$34</definedName>
    <definedName name="OOE_Detail" localSheetId="5">'IS Per. &amp; YTD Comp'!$26:$35</definedName>
    <definedName name="OOE_Detail" localSheetId="6">'IS Rolling 12 Per'!$26:$35</definedName>
    <definedName name="OOE_Detail" localSheetId="7">'IS Rolling 4 Qtr Q4-FY'!$26:$35</definedName>
    <definedName name="OOE_Detail" localSheetId="8">'IS Year by Per FY'!$26:$35</definedName>
    <definedName name="OOE_Detail" localSheetId="9">'IS Year by Qtr FY'!$26:$35</definedName>
    <definedName name="OOE_Title" localSheetId="5">'IS Per. &amp; YTD Comp'!$25:$25</definedName>
    <definedName name="OOE_Title" localSheetId="6">'IS Rolling 12 Per'!$25:$25</definedName>
    <definedName name="OOE_Title" localSheetId="7">'IS Rolling 4 Qtr Q4-FY'!$25:$25</definedName>
    <definedName name="OOE_Title" localSheetId="8">'IS Year by Per FY'!$25:$25</definedName>
    <definedName name="OOE_Title" localSheetId="9">'IS Year by Qtr FY'!$25:$25</definedName>
    <definedName name="OOE_Total" localSheetId="5">'IS Per. &amp; YTD Comp'!$36:$36</definedName>
    <definedName name="OOE_Total" localSheetId="6">'IS Rolling 12 Per'!$36:$36</definedName>
    <definedName name="OOE_Total" localSheetId="7">'IS Rolling 4 Qtr Q4-FY'!$36:$36</definedName>
    <definedName name="OOE_Total" localSheetId="8">'IS Year by Per FY'!$36:$36</definedName>
    <definedName name="OOE_Total" localSheetId="9">'IS Year by Qtr FY'!$36:$36</definedName>
    <definedName name="OPER_Detail" localSheetId="3">'CF Per. &amp; YTD Comp.'!$9:$17</definedName>
    <definedName name="OPER_Detail" localSheetId="4">'CF Rolling 12 Per.'!$10:$18</definedName>
    <definedName name="OPER_Title" localSheetId="3">'CF Per. &amp; YTD Comp.'!$8:$8</definedName>
    <definedName name="OPER_Title" localSheetId="4">'CF Rolling 12 Per.'!$9:$9</definedName>
    <definedName name="OPER_Total" localSheetId="3">'CF Per. &amp; YTD Comp.'!$18:$18</definedName>
    <definedName name="OPER_Total" localSheetId="4">'CF Rolling 12 Per.'!$19:$19</definedName>
    <definedName name="OperExp" localSheetId="11">'RevExp Chart'!$C$10:$O$10</definedName>
    <definedName name="Owners_Equity_Title" localSheetId="1">BS!$33:$33</definedName>
    <definedName name="Owners_Equity_Title" localSheetId="2">'BS &amp; PY Comp.'!$33:$33</definedName>
    <definedName name="Owners_Equity_Total" localSheetId="1">BS!$37:$37</definedName>
    <definedName name="Owners_Equity_Total" localSheetId="2">'BS &amp; PY Comp.'!$37:$37</definedName>
    <definedName name="Ownership" hidden="1">OFFSET([0]!Data.Top.Left,1,0)</definedName>
    <definedName name="Period.Choice">"Drop Down 6"</definedName>
    <definedName name="Preview.Range.Monthly" localSheetId="2">'BS &amp; PY Comp.'!$F$1:$F$3</definedName>
    <definedName name="Preview.Range.Monthly" localSheetId="0">'TB Per. &amp; YTD Comp.'!$F$6:$G$6</definedName>
    <definedName name="Prime.Account.Number" localSheetId="3">'CF Per. &amp; YTD Comp.'!$B:$B</definedName>
    <definedName name="Prime.Account.Number" localSheetId="4">'CF Rolling 12 Per.'!$B:$B</definedName>
    <definedName name="Prime.Description" localSheetId="3">'CF Per. &amp; YTD Comp.'!$C:$C</definedName>
    <definedName name="Prime.Description" localSheetId="4">'CF Rolling 12 Per.'!$C:$C</definedName>
    <definedName name="_xlnm.Print_Area" localSheetId="1">BS!$D$6:$D$38</definedName>
    <definedName name="_xlnm.Print_Area" localSheetId="2">'BS &amp; PY Comp.'!$D$6:$F$38</definedName>
    <definedName name="_xlnm.Print_Area" localSheetId="3">'CF Per. &amp; YTD Comp.'!$B$4:$I$32</definedName>
    <definedName name="_xlnm.Print_Area" localSheetId="4">'CF Rolling 12 Per.'!$B$5:$T$33</definedName>
    <definedName name="_xlnm.Print_Area" localSheetId="10">'COSComp Chart'!$F$2:$O$27</definedName>
    <definedName name="_xlnm.Print_Area" localSheetId="5">'IS Per. &amp; YTD Comp'!$B$2:$K$52</definedName>
    <definedName name="_xlnm.Print_Area" localSheetId="6">'IS Rolling 12 Per'!$B$2:$T$52</definedName>
    <definedName name="_xlnm.Print_Area" localSheetId="7">'IS Rolling 4 Qtr Q4-FY'!$B$2:$G$52</definedName>
    <definedName name="_xlnm.Print_Area" localSheetId="8">'IS Year by Per FY'!$B$2:$T$52</definedName>
    <definedName name="_xlnm.Print_Area" localSheetId="9">'IS Year by Qtr FY'!$B$2:$G$52</definedName>
    <definedName name="_xlnm.Print_Area" localSheetId="11">'RevExp Chart'!$C$14:$P$40</definedName>
    <definedName name="_xlnm.Print_Area" localSheetId="0">'TB Per. &amp; YTD Comp.'!$D$10:$L$67</definedName>
    <definedName name="_xlnm.Print_Titles" localSheetId="1">BS!$B:$C,BS!$2:$6</definedName>
    <definedName name="_xlnm.Print_Titles" localSheetId="2">'BS &amp; PY Comp.'!$B:$C,'BS &amp; PY Comp.'!$1:$6</definedName>
    <definedName name="_xlnm.Print_Titles" localSheetId="3">'CF Per. &amp; YTD Comp.'!$B:$C,'CF Per. &amp; YTD Comp.'!$4:$6</definedName>
    <definedName name="_xlnm.Print_Titles" localSheetId="4">'CF Rolling 12 Per.'!$B:$C,'CF Rolling 12 Per.'!$5:$7</definedName>
    <definedName name="_xlnm.Print_Titles" localSheetId="5">'IS Per. &amp; YTD Comp'!$B:$C,'IS Per. &amp; YTD Comp'!$2:$7</definedName>
    <definedName name="_xlnm.Print_Titles" localSheetId="6">'IS Rolling 12 Per'!$B:$C,'IS Rolling 12 Per'!$2:$7</definedName>
    <definedName name="_xlnm.Print_Titles" localSheetId="7">'IS Rolling 4 Qtr Q4-FY'!$B:$C,'IS Rolling 4 Qtr Q4-FY'!$2:$7</definedName>
    <definedName name="_xlnm.Print_Titles" localSheetId="8">'IS Year by Per FY'!$B:$C,'IS Year by Per FY'!$2:$7</definedName>
    <definedName name="_xlnm.Print_Titles" localSheetId="9">'IS Year by Qtr FY'!$B:$C,'IS Year by Qtr FY'!$2:$7</definedName>
    <definedName name="_xlnm.Print_Titles" localSheetId="0">'TB Per. &amp; YTD Comp.'!$B:$C,'TB Per. &amp; YTD Comp.'!$6:$9</definedName>
    <definedName name="QA.Bottom.Right" localSheetId="1">BS!$D$38</definedName>
    <definedName name="QA.Bottom.Right" localSheetId="2">'BS &amp; PY Comp.'!$F$38</definedName>
    <definedName name="QA.Bottom.Right" localSheetId="3">'CF Per. &amp; YTD Comp.'!$I$32</definedName>
    <definedName name="QA.Bottom.Right" localSheetId="4">'CF Rolling 12 Per.'!$T$33</definedName>
    <definedName name="QA.Bottom.Right" localSheetId="5">'IS Per. &amp; YTD Comp'!$K$52</definedName>
    <definedName name="QA.Bottom.Right" localSheetId="6">'IS Rolling 12 Per'!$T$52</definedName>
    <definedName name="QA.Bottom.Right" localSheetId="7">'IS Rolling 4 Qtr Q4-FY'!$G$52</definedName>
    <definedName name="QA.Bottom.Right" localSheetId="8">'IS Year by Per FY'!$T$52</definedName>
    <definedName name="QA.Bottom.Right" localSheetId="9">'IS Year by Qtr FY'!$G$52</definedName>
    <definedName name="QA.Bottom.Right" localSheetId="0">'TB Per. &amp; YTD Comp.'!$L$67</definedName>
    <definedName name="QA.Top.Left" localSheetId="1">BS!$B$2</definedName>
    <definedName name="QA.Top.Left" localSheetId="2">'BS &amp; PY Comp.'!$B$1</definedName>
    <definedName name="QA.Top.Left" localSheetId="5">'IS Per. &amp; YTD Comp'!$B$2</definedName>
    <definedName name="QA.Top.Left" localSheetId="6">'IS Rolling 12 Per'!$B$2</definedName>
    <definedName name="QA.Top.Left" localSheetId="7">'IS Rolling 4 Qtr Q4-FY'!$B$2</definedName>
    <definedName name="QA.Top.Left" localSheetId="8">'IS Year by Per FY'!$B$2</definedName>
    <definedName name="QA.Top.Left" localSheetId="9">'IS Year by Qtr FY'!$B$2</definedName>
    <definedName name="QA.Top.Left" localSheetId="0">'TB Per. &amp; YTD Comp.'!$B$6</definedName>
    <definedName name="Report.Date" localSheetId="1">BS!$C$4</definedName>
    <definedName name="Report.Date" localSheetId="2">'BS &amp; PY Comp.'!$C$4</definedName>
    <definedName name="Report.Date" localSheetId="3">'CF Per. &amp; YTD Comp.'!$C$4</definedName>
    <definedName name="Report.Date" localSheetId="4">'CF Rolling 12 Per.'!$C$5</definedName>
    <definedName name="Report.Date" localSheetId="5">'IS Per. &amp; YTD Comp'!$C$5</definedName>
    <definedName name="Report.Date" localSheetId="6">'IS Rolling 12 Per'!$C$5</definedName>
    <definedName name="Report.Date" localSheetId="7">'IS Rolling 4 Qtr Q4-FY'!$C$5</definedName>
    <definedName name="Report.Date" localSheetId="8">'IS Year by Per FY'!$C$5</definedName>
    <definedName name="Report.Date" localSheetId="9">'IS Year by Qtr FY'!$C$5</definedName>
    <definedName name="Report.Date" localSheetId="11">'RevExp Chart'!$D$20</definedName>
    <definedName name="Report.Date" localSheetId="0">'TB Per. &amp; YTD Comp.'!$C$6</definedName>
    <definedName name="Report.Sheet.List" localSheetId="10">OFFSET([0]!Report.Sheet.List.Top,0,0,[0]!Report.Sheet.Count,1)</definedName>
    <definedName name="Report.Sheet.List" localSheetId="11">OFFSET([0]!Report.Sheet.List.Top,0,0,[0]!Report.Sheet.Count,1)</definedName>
    <definedName name="Report.Sheet.List" localSheetId="0">OFFSET([0]!Report.Sheet.List.Top,0,0,[0]!Report.Sheet.Count,1)</definedName>
    <definedName name="Report.Sheet.List">OFFSET([0]!Report.Sheet.List.Top,0,0,[0]!Report.Sheet.Count,1)</definedName>
    <definedName name="Report.Sheet.Selected" localSheetId="10">OFFSET([0]!Report.Sheet.Selected.Top,0,0,[0]!Report.Sheet.Count,1)</definedName>
    <definedName name="Report.Sheet.Selected" localSheetId="11">OFFSET([0]!Report.Sheet.Selected.Top,0,0,[0]!Report.Sheet.Count,1)</definedName>
    <definedName name="Report.Sheet.Selected" localSheetId="0">OFFSET([0]!Report.Sheet.Selected.Top,0,0,[0]!Report.Sheet.Count,1)</definedName>
    <definedName name="Report.Sheet.Selected">OFFSET([0]!Report.Sheet.Selected.Top,0,0,[0]!Report.Sheet.Count,1)</definedName>
    <definedName name="Report.Type.List" localSheetId="10">OFFSET([0]!Report.Type.List.Top,0,0,[0]!Report.Type.Count,1)</definedName>
    <definedName name="Report.Type.List" localSheetId="11">OFFSET([0]!Report.Type.List.Top,0,0,[0]!Report.Type.Count,1)</definedName>
    <definedName name="Report.Type.List" localSheetId="0">OFFSET([0]!Report.Type.List.Top,0,0,[0]!Report.Type.Count,1)</definedName>
    <definedName name="Report.Type.List">OFFSET([0]!Report.Type.List.Top,0,0,[0]!Report.Type.Count,1)</definedName>
    <definedName name="Report.Type.Selected" localSheetId="10">OFFSET([0]!Report.Type.Selected.Top,0,0,[0]!Report.Type.Count,1)</definedName>
    <definedName name="Report.Type.Selected" localSheetId="11">OFFSET([0]!Report.Type.Selected.Top,0,0,[0]!Report.Type.Count,1)</definedName>
    <definedName name="Report.Type.Selected" localSheetId="0">OFFSET([0]!Report.Type.Selected.Top,0,0,[0]!Report.Type.Count,1)</definedName>
    <definedName name="Report.Type.Selected">OFFSET([0]!Report.Type.Selected.Top,0,0,[0]!Report.Type.Count,1)</definedName>
    <definedName name="REV_Detail" localSheetId="5">'IS Per. &amp; YTD Comp'!$10:$13</definedName>
    <definedName name="REV_Detail" localSheetId="6">'IS Rolling 12 Per'!$10:$13</definedName>
    <definedName name="REV_Detail" localSheetId="7">'IS Rolling 4 Qtr Q4-FY'!$10:$13</definedName>
    <definedName name="REV_Detail" localSheetId="8">'IS Year by Per FY'!$10:$13</definedName>
    <definedName name="REV_Detail" localSheetId="9">'IS Year by Qtr FY'!$10:$13</definedName>
    <definedName name="REV_Title" localSheetId="5">'IS Per. &amp; YTD Comp'!$9:$9</definedName>
    <definedName name="REV_Title" localSheetId="6">'IS Rolling 12 Per'!$9:$9</definedName>
    <definedName name="REV_Title" localSheetId="7">'IS Rolling 4 Qtr Q4-FY'!$9:$9</definedName>
    <definedName name="REV_Title" localSheetId="8">'IS Year by Per FY'!$9:$9</definedName>
    <definedName name="REV_Title" localSheetId="9">'IS Year by Qtr FY'!$9:$9</definedName>
    <definedName name="REV_Title" localSheetId="0">'TB Per. &amp; YTD Comp.'!$C$40</definedName>
    <definedName name="REV_Total" localSheetId="5">'IS Per. &amp; YTD Comp'!$14:$14</definedName>
    <definedName name="REV_Total" localSheetId="6">'IS Rolling 12 Per'!$14:$14</definedName>
    <definedName name="REV_Total" localSheetId="7">'IS Rolling 4 Qtr Q4-FY'!$14:$14</definedName>
    <definedName name="REV_Total" localSheetId="8">'IS Year by Per FY'!$14:$14</definedName>
    <definedName name="REV_Total" localSheetId="9">'IS Year by Qtr FY'!$14:$14</definedName>
    <definedName name="REV_Total" localSheetId="0">'TB Per. &amp; YTD Comp.'!$C$45</definedName>
    <definedName name="Revenue" localSheetId="11">'RevExp Chart'!$C$8:$O$8</definedName>
    <definedName name="Select_Report" localSheetId="10">'COSComp Chart'!Select_Report</definedName>
    <definedName name="Select_Report" localSheetId="11">'RevExp Chart'!Select_Report</definedName>
    <definedName name="Select_Report" localSheetId="0">'TB Per. &amp; YTD Comp.'!Select_Report</definedName>
    <definedName name="Select_Report">[0]!Select_Report</definedName>
    <definedName name="SeriesDates" localSheetId="11">'RevExp Chart'!$C$7:$O$7</definedName>
  </definedNames>
  <calcPr calcId="152511"/>
</workbook>
</file>

<file path=xl/calcChain.xml><?xml version="1.0" encoding="utf-8"?>
<calcChain xmlns="http://schemas.openxmlformats.org/spreadsheetml/2006/main">
  <c r="C4" i="4" l="1"/>
  <c r="C4" i="3"/>
  <c r="E6" i="3" s="1"/>
  <c r="C4" i="2"/>
  <c r="D6" i="2" s="1"/>
  <c r="C6" i="1"/>
  <c r="D27" i="2"/>
  <c r="D31" i="2"/>
  <c r="D37" i="2"/>
  <c r="D15" i="2"/>
  <c r="D20" i="2"/>
  <c r="F36" i="3"/>
  <c r="F35" i="3"/>
  <c r="F37" i="3" s="1"/>
  <c r="F30" i="3"/>
  <c r="F29" i="3"/>
  <c r="F34" i="3"/>
  <c r="F26" i="3"/>
  <c r="F27" i="3" s="1"/>
  <c r="F25" i="3"/>
  <c r="F24" i="3"/>
  <c r="F19" i="3"/>
  <c r="F18" i="3"/>
  <c r="F20" i="3" s="1"/>
  <c r="F17" i="3"/>
  <c r="F14" i="3"/>
  <c r="F13" i="3"/>
  <c r="F12" i="3"/>
  <c r="F11" i="3"/>
  <c r="F10" i="3"/>
  <c r="F9" i="3"/>
  <c r="F15" i="3" s="1"/>
  <c r="D27" i="3"/>
  <c r="D32" i="3" s="1"/>
  <c r="D31" i="3"/>
  <c r="D37" i="3"/>
  <c r="E27" i="3"/>
  <c r="E31" i="3"/>
  <c r="E37" i="3"/>
  <c r="F31" i="3"/>
  <c r="D15" i="3"/>
  <c r="D20" i="3"/>
  <c r="E15" i="3"/>
  <c r="E20" i="3"/>
  <c r="D18" i="4"/>
  <c r="D32" i="4" s="1"/>
  <c r="D24" i="4"/>
  <c r="D30" i="4"/>
  <c r="E18" i="4"/>
  <c r="E32" i="4" s="1"/>
  <c r="E24" i="4"/>
  <c r="E30" i="4"/>
  <c r="F9" i="4"/>
  <c r="F10" i="4"/>
  <c r="F11" i="4"/>
  <c r="F12" i="4"/>
  <c r="F13" i="4"/>
  <c r="F14" i="4"/>
  <c r="F15" i="4"/>
  <c r="F16" i="4"/>
  <c r="F17" i="4"/>
  <c r="F21" i="4"/>
  <c r="F22" i="4"/>
  <c r="F23" i="4"/>
  <c r="F27" i="4"/>
  <c r="F28" i="4"/>
  <c r="F29" i="4"/>
  <c r="G18" i="4"/>
  <c r="G32" i="4"/>
  <c r="G24" i="4"/>
  <c r="G30" i="4"/>
  <c r="H18" i="4"/>
  <c r="H32" i="4"/>
  <c r="H24" i="4"/>
  <c r="H30" i="4"/>
  <c r="I9" i="4"/>
  <c r="I10" i="4"/>
  <c r="I11" i="4"/>
  <c r="I12" i="4"/>
  <c r="I13" i="4"/>
  <c r="I14" i="4"/>
  <c r="I15" i="4"/>
  <c r="I16" i="4"/>
  <c r="I17" i="4"/>
  <c r="I21" i="4"/>
  <c r="I24" i="4" s="1"/>
  <c r="I22" i="4"/>
  <c r="I23" i="4"/>
  <c r="I27" i="4"/>
  <c r="I28" i="4"/>
  <c r="I29" i="4"/>
  <c r="D19" i="5"/>
  <c r="D25" i="5"/>
  <c r="D31" i="5"/>
  <c r="E19" i="5"/>
  <c r="E25" i="5"/>
  <c r="E31" i="5"/>
  <c r="F19" i="5"/>
  <c r="F33" i="5" s="1"/>
  <c r="F25" i="5"/>
  <c r="F31" i="5"/>
  <c r="G10" i="5"/>
  <c r="G11" i="5"/>
  <c r="G12" i="5"/>
  <c r="G13" i="5"/>
  <c r="G14" i="5"/>
  <c r="G15" i="5"/>
  <c r="G16" i="5"/>
  <c r="G17" i="5"/>
  <c r="G18" i="5"/>
  <c r="G22" i="5"/>
  <c r="T22" i="5" s="1"/>
  <c r="G23" i="5"/>
  <c r="G24" i="5"/>
  <c r="G28" i="5"/>
  <c r="T28" i="5" s="1"/>
  <c r="G29" i="5"/>
  <c r="T29" i="5" s="1"/>
  <c r="G30" i="5"/>
  <c r="H19" i="5"/>
  <c r="H25" i="5"/>
  <c r="H31" i="5"/>
  <c r="I19" i="5"/>
  <c r="I25" i="5"/>
  <c r="I31" i="5"/>
  <c r="J19" i="5"/>
  <c r="J25" i="5"/>
  <c r="J31" i="5"/>
  <c r="K10" i="5"/>
  <c r="K11" i="5"/>
  <c r="K12" i="5"/>
  <c r="K13" i="5"/>
  <c r="K14" i="5"/>
  <c r="K15" i="5"/>
  <c r="K16" i="5"/>
  <c r="K17" i="5"/>
  <c r="K18" i="5"/>
  <c r="K22" i="5"/>
  <c r="K23" i="5"/>
  <c r="K24" i="5"/>
  <c r="K28" i="5"/>
  <c r="K29" i="5"/>
  <c r="K30" i="5"/>
  <c r="L19" i="5"/>
  <c r="L25" i="5"/>
  <c r="L31" i="5"/>
  <c r="M19" i="5"/>
  <c r="M25" i="5"/>
  <c r="M31" i="5"/>
  <c r="N19" i="5"/>
  <c r="N25" i="5"/>
  <c r="N31" i="5"/>
  <c r="O10" i="5"/>
  <c r="O11" i="5"/>
  <c r="O12" i="5"/>
  <c r="O13" i="5"/>
  <c r="O14" i="5"/>
  <c r="O15" i="5"/>
  <c r="O16" i="5"/>
  <c r="O17" i="5"/>
  <c r="O18" i="5"/>
  <c r="O22" i="5"/>
  <c r="O25" i="5" s="1"/>
  <c r="O23" i="5"/>
  <c r="O24" i="5"/>
  <c r="O28" i="5"/>
  <c r="O29" i="5"/>
  <c r="O30" i="5"/>
  <c r="P19" i="5"/>
  <c r="P25" i="5"/>
  <c r="P31" i="5"/>
  <c r="Q19" i="5"/>
  <c r="Q25" i="5"/>
  <c r="Q31" i="5"/>
  <c r="R19" i="5"/>
  <c r="R25" i="5"/>
  <c r="R31" i="5"/>
  <c r="S10" i="5"/>
  <c r="T10" i="5" s="1"/>
  <c r="S11" i="5"/>
  <c r="S12" i="5"/>
  <c r="S13" i="5"/>
  <c r="S14" i="5"/>
  <c r="S15" i="5"/>
  <c r="S16" i="5"/>
  <c r="S17" i="5"/>
  <c r="T17" i="5" s="1"/>
  <c r="S18" i="5"/>
  <c r="S22" i="5"/>
  <c r="S23" i="5"/>
  <c r="S24" i="5"/>
  <c r="T24" i="5" s="1"/>
  <c r="S28" i="5"/>
  <c r="S29" i="5"/>
  <c r="S31" i="5" s="1"/>
  <c r="S30" i="5"/>
  <c r="T13" i="5"/>
  <c r="T14" i="5"/>
  <c r="T18" i="5"/>
  <c r="H14" i="6"/>
  <c r="H21" i="6"/>
  <c r="H40" i="6"/>
  <c r="H36" i="6"/>
  <c r="H44" i="6"/>
  <c r="H50" i="6"/>
  <c r="I14" i="6"/>
  <c r="I21" i="6"/>
  <c r="I40" i="6"/>
  <c r="I36" i="6"/>
  <c r="I44" i="6"/>
  <c r="I50" i="6"/>
  <c r="D14" i="6"/>
  <c r="F14" i="6" s="1"/>
  <c r="G14" i="6" s="1"/>
  <c r="D21" i="6"/>
  <c r="D40" i="6"/>
  <c r="D36" i="6"/>
  <c r="D44" i="6"/>
  <c r="E14" i="6"/>
  <c r="E23" i="6" s="1"/>
  <c r="E21" i="6"/>
  <c r="E40" i="6"/>
  <c r="E36" i="6"/>
  <c r="F36" i="6" s="1"/>
  <c r="G36" i="6" s="1"/>
  <c r="E44" i="6"/>
  <c r="J49" i="6"/>
  <c r="K49" i="6" s="1"/>
  <c r="F49" i="6"/>
  <c r="G49" i="6" s="1"/>
  <c r="F50" i="6"/>
  <c r="G50" i="6" s="1"/>
  <c r="K43" i="6"/>
  <c r="J44" i="6"/>
  <c r="G43" i="6"/>
  <c r="F44" i="6"/>
  <c r="K39" i="6"/>
  <c r="J40" i="6"/>
  <c r="G39" i="6"/>
  <c r="F40" i="6"/>
  <c r="G40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/>
  <c r="J32" i="6"/>
  <c r="K32" i="6" s="1"/>
  <c r="J33" i="6"/>
  <c r="K33" i="6"/>
  <c r="J34" i="6"/>
  <c r="K34" i="6" s="1"/>
  <c r="J35" i="6"/>
  <c r="K3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J17" i="6"/>
  <c r="K17" i="6" s="1"/>
  <c r="J18" i="6"/>
  <c r="K18" i="6" s="1"/>
  <c r="J19" i="6"/>
  <c r="K19" i="6" s="1"/>
  <c r="J20" i="6"/>
  <c r="K20" i="6" s="1"/>
  <c r="F17" i="6"/>
  <c r="G17" i="6" s="1"/>
  <c r="F18" i="6"/>
  <c r="G18" i="6" s="1"/>
  <c r="F19" i="6"/>
  <c r="G19" i="6" s="1"/>
  <c r="F20" i="6"/>
  <c r="G20" i="6" s="1"/>
  <c r="J10" i="6"/>
  <c r="K10" i="6" s="1"/>
  <c r="J11" i="6"/>
  <c r="K11" i="6" s="1"/>
  <c r="J12" i="6"/>
  <c r="K12" i="6" s="1"/>
  <c r="J13" i="6"/>
  <c r="K13" i="6" s="1"/>
  <c r="F10" i="6"/>
  <c r="G10" i="6" s="1"/>
  <c r="F11" i="6"/>
  <c r="G11" i="6" s="1"/>
  <c r="F12" i="6"/>
  <c r="G12" i="6"/>
  <c r="F13" i="6"/>
  <c r="G13" i="6" s="1"/>
  <c r="D14" i="7"/>
  <c r="D21" i="7"/>
  <c r="D40" i="7"/>
  <c r="D36" i="7"/>
  <c r="D44" i="7"/>
  <c r="D50" i="7"/>
  <c r="E14" i="7"/>
  <c r="E23" i="7" s="1"/>
  <c r="E21" i="7"/>
  <c r="E40" i="7"/>
  <c r="E36" i="7"/>
  <c r="E44" i="7"/>
  <c r="E50" i="7"/>
  <c r="F14" i="7"/>
  <c r="F21" i="7"/>
  <c r="F23" i="7" s="1"/>
  <c r="F46" i="7" s="1"/>
  <c r="F40" i="7"/>
  <c r="F36" i="7"/>
  <c r="F44" i="7"/>
  <c r="F50" i="7"/>
  <c r="G10" i="7"/>
  <c r="G11" i="7"/>
  <c r="G12" i="7"/>
  <c r="G13" i="7"/>
  <c r="G17" i="7"/>
  <c r="G18" i="7"/>
  <c r="G19" i="7"/>
  <c r="G20" i="7"/>
  <c r="G21" i="7" s="1"/>
  <c r="G40" i="7"/>
  <c r="G26" i="7"/>
  <c r="G27" i="7"/>
  <c r="G28" i="7"/>
  <c r="G29" i="7"/>
  <c r="G30" i="7"/>
  <c r="G31" i="7"/>
  <c r="G32" i="7"/>
  <c r="G33" i="7"/>
  <c r="G34" i="7"/>
  <c r="G35" i="7"/>
  <c r="G44" i="7"/>
  <c r="G49" i="7"/>
  <c r="G50" i="7" s="1"/>
  <c r="H14" i="7"/>
  <c r="H21" i="7"/>
  <c r="H40" i="7"/>
  <c r="H36" i="7"/>
  <c r="H44" i="7"/>
  <c r="H50" i="7"/>
  <c r="I14" i="7"/>
  <c r="I23" i="7" s="1"/>
  <c r="I21" i="7"/>
  <c r="I40" i="7"/>
  <c r="I36" i="7"/>
  <c r="I44" i="7"/>
  <c r="I50" i="7"/>
  <c r="J14" i="7"/>
  <c r="J21" i="7"/>
  <c r="J23" i="7" s="1"/>
  <c r="J40" i="7"/>
  <c r="J36" i="7"/>
  <c r="J44" i="7"/>
  <c r="J50" i="7"/>
  <c r="K10" i="7"/>
  <c r="K11" i="7"/>
  <c r="K12" i="7"/>
  <c r="K13" i="7"/>
  <c r="K17" i="7"/>
  <c r="K18" i="7"/>
  <c r="K19" i="7"/>
  <c r="K20" i="7"/>
  <c r="T20" i="7" s="1"/>
  <c r="K40" i="7"/>
  <c r="K26" i="7"/>
  <c r="K27" i="7"/>
  <c r="K28" i="7"/>
  <c r="T28" i="7" s="1"/>
  <c r="K29" i="7"/>
  <c r="K30" i="7"/>
  <c r="K31" i="7"/>
  <c r="K32" i="7"/>
  <c r="K36" i="7" s="1"/>
  <c r="K33" i="7"/>
  <c r="K34" i="7"/>
  <c r="K35" i="7"/>
  <c r="K44" i="7"/>
  <c r="K49" i="7"/>
  <c r="K50" i="7"/>
  <c r="L14" i="7"/>
  <c r="L23" i="7" s="1"/>
  <c r="L21" i="7"/>
  <c r="L40" i="7"/>
  <c r="L36" i="7"/>
  <c r="L44" i="7"/>
  <c r="L50" i="7"/>
  <c r="M14" i="7"/>
  <c r="M21" i="7"/>
  <c r="M40" i="7"/>
  <c r="M36" i="7"/>
  <c r="M44" i="7"/>
  <c r="M50" i="7"/>
  <c r="N14" i="7"/>
  <c r="N23" i="7" s="1"/>
  <c r="N46" i="7" s="1"/>
  <c r="N52" i="7" s="1"/>
  <c r="N21" i="7"/>
  <c r="N40" i="7"/>
  <c r="N36" i="7"/>
  <c r="N44" i="7"/>
  <c r="N50" i="7"/>
  <c r="O10" i="7"/>
  <c r="O11" i="7"/>
  <c r="O12" i="7"/>
  <c r="O13" i="7"/>
  <c r="O17" i="7"/>
  <c r="O18" i="7"/>
  <c r="O19" i="7"/>
  <c r="O20" i="7"/>
  <c r="O40" i="7"/>
  <c r="O26" i="7"/>
  <c r="O27" i="7"/>
  <c r="T27" i="7" s="1"/>
  <c r="O28" i="7"/>
  <c r="O29" i="7"/>
  <c r="O30" i="7"/>
  <c r="O31" i="7"/>
  <c r="O32" i="7"/>
  <c r="O33" i="7"/>
  <c r="O34" i="7"/>
  <c r="T34" i="7" s="1"/>
  <c r="O35" i="7"/>
  <c r="O44" i="7"/>
  <c r="O49" i="7"/>
  <c r="O50" i="7"/>
  <c r="P14" i="7"/>
  <c r="P21" i="7"/>
  <c r="P40" i="7"/>
  <c r="P36" i="7"/>
  <c r="P44" i="7"/>
  <c r="P50" i="7"/>
  <c r="Q14" i="7"/>
  <c r="Q21" i="7"/>
  <c r="Q40" i="7"/>
  <c r="Q36" i="7"/>
  <c r="Q44" i="7"/>
  <c r="Q50" i="7"/>
  <c r="R14" i="7"/>
  <c r="R21" i="7"/>
  <c r="R40" i="7"/>
  <c r="R36" i="7"/>
  <c r="R44" i="7"/>
  <c r="R50" i="7"/>
  <c r="S10" i="7"/>
  <c r="S11" i="7"/>
  <c r="S12" i="7"/>
  <c r="T12" i="7" s="1"/>
  <c r="S13" i="7"/>
  <c r="S17" i="7"/>
  <c r="S18" i="7"/>
  <c r="S19" i="7"/>
  <c r="S20" i="7"/>
  <c r="S40" i="7"/>
  <c r="S26" i="7"/>
  <c r="S27" i="7"/>
  <c r="S28" i="7"/>
  <c r="S29" i="7"/>
  <c r="S30" i="7"/>
  <c r="S31" i="7"/>
  <c r="S32" i="7"/>
  <c r="S33" i="7"/>
  <c r="S34" i="7"/>
  <c r="S35" i="7"/>
  <c r="S44" i="7"/>
  <c r="S49" i="7"/>
  <c r="S50" i="7"/>
  <c r="T18" i="7"/>
  <c r="T40" i="7"/>
  <c r="T44" i="7"/>
  <c r="D14" i="8"/>
  <c r="D21" i="8"/>
  <c r="D40" i="8"/>
  <c r="D36" i="8"/>
  <c r="D44" i="8"/>
  <c r="D50" i="8"/>
  <c r="E14" i="8"/>
  <c r="E21" i="8"/>
  <c r="E40" i="8"/>
  <c r="E36" i="8"/>
  <c r="E44" i="8"/>
  <c r="E50" i="8"/>
  <c r="F14" i="8"/>
  <c r="F21" i="8"/>
  <c r="F40" i="8"/>
  <c r="F36" i="8"/>
  <c r="F44" i="8"/>
  <c r="F50" i="8"/>
  <c r="G14" i="8"/>
  <c r="G21" i="8"/>
  <c r="G40" i="8"/>
  <c r="G36" i="8"/>
  <c r="G44" i="8"/>
  <c r="G50" i="8"/>
  <c r="D14" i="9"/>
  <c r="D21" i="9"/>
  <c r="D40" i="9"/>
  <c r="D36" i="9"/>
  <c r="D44" i="9"/>
  <c r="D50" i="9"/>
  <c r="E14" i="9"/>
  <c r="E21" i="9"/>
  <c r="E40" i="9"/>
  <c r="E36" i="9"/>
  <c r="E44" i="9"/>
  <c r="E50" i="9"/>
  <c r="F14" i="9"/>
  <c r="F21" i="9"/>
  <c r="F40" i="9"/>
  <c r="F36" i="9"/>
  <c r="F44" i="9"/>
  <c r="F50" i="9"/>
  <c r="G10" i="9"/>
  <c r="G11" i="9"/>
  <c r="G12" i="9"/>
  <c r="G13" i="9"/>
  <c r="G17" i="9"/>
  <c r="G18" i="9"/>
  <c r="G19" i="9"/>
  <c r="G21" i="9" s="1"/>
  <c r="G20" i="9"/>
  <c r="G40" i="9"/>
  <c r="G26" i="9"/>
  <c r="G27" i="9"/>
  <c r="T27" i="9" s="1"/>
  <c r="G28" i="9"/>
  <c r="G29" i="9"/>
  <c r="G30" i="9"/>
  <c r="G31" i="9"/>
  <c r="G32" i="9"/>
  <c r="G33" i="9"/>
  <c r="G34" i="9"/>
  <c r="G35" i="9"/>
  <c r="G44" i="9"/>
  <c r="G49" i="9"/>
  <c r="G50" i="9"/>
  <c r="H14" i="9"/>
  <c r="H23" i="9" s="1"/>
  <c r="H21" i="9"/>
  <c r="H40" i="9"/>
  <c r="H36" i="9"/>
  <c r="H44" i="9"/>
  <c r="H50" i="9"/>
  <c r="I14" i="9"/>
  <c r="I21" i="9"/>
  <c r="I23" i="9" s="1"/>
  <c r="I40" i="9"/>
  <c r="I36" i="9"/>
  <c r="I44" i="9"/>
  <c r="I50" i="9"/>
  <c r="J14" i="9"/>
  <c r="J21" i="9"/>
  <c r="J40" i="9"/>
  <c r="J36" i="9"/>
  <c r="J44" i="9"/>
  <c r="J50" i="9"/>
  <c r="K10" i="9"/>
  <c r="K11" i="9"/>
  <c r="K12" i="9"/>
  <c r="K13" i="9"/>
  <c r="K17" i="9"/>
  <c r="K18" i="9"/>
  <c r="K19" i="9"/>
  <c r="K20" i="9"/>
  <c r="K40" i="9"/>
  <c r="K26" i="9"/>
  <c r="K27" i="9"/>
  <c r="K28" i="9"/>
  <c r="K29" i="9"/>
  <c r="K30" i="9"/>
  <c r="K31" i="9"/>
  <c r="K32" i="9"/>
  <c r="K33" i="9"/>
  <c r="K34" i="9"/>
  <c r="K35" i="9"/>
  <c r="K44" i="9"/>
  <c r="K49" i="9"/>
  <c r="K50" i="9" s="1"/>
  <c r="L14" i="9"/>
  <c r="L21" i="9"/>
  <c r="L40" i="9"/>
  <c r="L36" i="9"/>
  <c r="L44" i="9"/>
  <c r="L50" i="9"/>
  <c r="M14" i="9"/>
  <c r="M21" i="9"/>
  <c r="M40" i="9"/>
  <c r="M36" i="9"/>
  <c r="M44" i="9"/>
  <c r="M50" i="9"/>
  <c r="N14" i="9"/>
  <c r="N21" i="9"/>
  <c r="N23" i="9" s="1"/>
  <c r="N46" i="9" s="1"/>
  <c r="N40" i="9"/>
  <c r="N36" i="9"/>
  <c r="N44" i="9"/>
  <c r="N50" i="9"/>
  <c r="O10" i="9"/>
  <c r="O11" i="9"/>
  <c r="O12" i="9"/>
  <c r="O13" i="9"/>
  <c r="O17" i="9"/>
  <c r="O18" i="9"/>
  <c r="O19" i="9"/>
  <c r="O21" i="9"/>
  <c r="O20" i="9"/>
  <c r="O40" i="9"/>
  <c r="O26" i="9"/>
  <c r="O27" i="9"/>
  <c r="O28" i="9"/>
  <c r="O29" i="9"/>
  <c r="O30" i="9"/>
  <c r="O31" i="9"/>
  <c r="O32" i="9"/>
  <c r="O33" i="9"/>
  <c r="O34" i="9"/>
  <c r="O35" i="9"/>
  <c r="O44" i="9"/>
  <c r="O49" i="9"/>
  <c r="O50" i="9" s="1"/>
  <c r="P14" i="9"/>
  <c r="P21" i="9"/>
  <c r="P40" i="9"/>
  <c r="P36" i="9"/>
  <c r="P44" i="9"/>
  <c r="P50" i="9"/>
  <c r="Q14" i="9"/>
  <c r="Q21" i="9"/>
  <c r="Q40" i="9"/>
  <c r="Q36" i="9"/>
  <c r="Q44" i="9"/>
  <c r="Q50" i="9"/>
  <c r="R14" i="9"/>
  <c r="R21" i="9"/>
  <c r="R40" i="9"/>
  <c r="R36" i="9"/>
  <c r="R44" i="9"/>
  <c r="R50" i="9"/>
  <c r="S10" i="9"/>
  <c r="S11" i="9"/>
  <c r="S12" i="9"/>
  <c r="S13" i="9"/>
  <c r="S17" i="9"/>
  <c r="S18" i="9"/>
  <c r="S19" i="9"/>
  <c r="S20" i="9"/>
  <c r="T20" i="9" s="1"/>
  <c r="S40" i="9"/>
  <c r="S26" i="9"/>
  <c r="S27" i="9"/>
  <c r="S28" i="9"/>
  <c r="S29" i="9"/>
  <c r="S30" i="9"/>
  <c r="S31" i="9"/>
  <c r="S32" i="9"/>
  <c r="S33" i="9"/>
  <c r="S34" i="9"/>
  <c r="S35" i="9"/>
  <c r="S44" i="9"/>
  <c r="S49" i="9"/>
  <c r="S50" i="9" s="1"/>
  <c r="T40" i="9"/>
  <c r="T44" i="9"/>
  <c r="D14" i="10"/>
  <c r="D21" i="10"/>
  <c r="D40" i="10"/>
  <c r="D36" i="10"/>
  <c r="D44" i="10"/>
  <c r="D50" i="10"/>
  <c r="E14" i="10"/>
  <c r="E21" i="10"/>
  <c r="E40" i="10"/>
  <c r="E36" i="10"/>
  <c r="E44" i="10"/>
  <c r="E50" i="10"/>
  <c r="F14" i="10"/>
  <c r="F21" i="10"/>
  <c r="F40" i="10"/>
  <c r="F36" i="10"/>
  <c r="F44" i="10"/>
  <c r="F50" i="10"/>
  <c r="G14" i="10"/>
  <c r="G21" i="10"/>
  <c r="G40" i="10"/>
  <c r="G36" i="10"/>
  <c r="G44" i="10"/>
  <c r="G50" i="10"/>
  <c r="K64" i="1"/>
  <c r="L64" i="1" s="1"/>
  <c r="G64" i="1"/>
  <c r="K63" i="1"/>
  <c r="L63" i="1" s="1"/>
  <c r="G63" i="1"/>
  <c r="K62" i="1"/>
  <c r="L62" i="1" s="1"/>
  <c r="G62" i="1"/>
  <c r="K61" i="1"/>
  <c r="L61" i="1" s="1"/>
  <c r="G61" i="1"/>
  <c r="K60" i="1"/>
  <c r="L60" i="1" s="1"/>
  <c r="G60" i="1"/>
  <c r="K59" i="1"/>
  <c r="L59" i="1"/>
  <c r="G59" i="1"/>
  <c r="K58" i="1"/>
  <c r="L58" i="1" s="1"/>
  <c r="G58" i="1"/>
  <c r="K57" i="1"/>
  <c r="L57" i="1" s="1"/>
  <c r="G57" i="1"/>
  <c r="K56" i="1"/>
  <c r="L56" i="1" s="1"/>
  <c r="G56" i="1"/>
  <c r="K55" i="1"/>
  <c r="K65" i="1" s="1"/>
  <c r="G55" i="1"/>
  <c r="K54" i="1"/>
  <c r="L54" i="1" s="1"/>
  <c r="G54" i="1"/>
  <c r="K50" i="1"/>
  <c r="L50" i="1" s="1"/>
  <c r="K49" i="1"/>
  <c r="L49" i="1"/>
  <c r="K48" i="1"/>
  <c r="K47" i="1"/>
  <c r="L47" i="1" s="1"/>
  <c r="K44" i="1"/>
  <c r="L44" i="1" s="1"/>
  <c r="K43" i="1"/>
  <c r="L43" i="1" s="1"/>
  <c r="K42" i="1"/>
  <c r="L42" i="1" s="1"/>
  <c r="K41" i="1"/>
  <c r="L41" i="1" s="1"/>
  <c r="K38" i="1"/>
  <c r="L38" i="1" s="1"/>
  <c r="K37" i="1"/>
  <c r="L37" i="1"/>
  <c r="K33" i="1"/>
  <c r="L33" i="1" s="1"/>
  <c r="K32" i="1"/>
  <c r="L32" i="1" s="1"/>
  <c r="K29" i="1"/>
  <c r="L29" i="1"/>
  <c r="K28" i="1"/>
  <c r="K27" i="1"/>
  <c r="L27" i="1" s="1"/>
  <c r="K22" i="1"/>
  <c r="L22" i="1" s="1"/>
  <c r="K21" i="1"/>
  <c r="L21" i="1" s="1"/>
  <c r="K20" i="1"/>
  <c r="K17" i="1"/>
  <c r="L17" i="1" s="1"/>
  <c r="K16" i="1"/>
  <c r="L16" i="1" s="1"/>
  <c r="K15" i="1"/>
  <c r="L15" i="1" s="1"/>
  <c r="K14" i="1"/>
  <c r="L14" i="1"/>
  <c r="K13" i="1"/>
  <c r="L13" i="1" s="1"/>
  <c r="K12" i="1"/>
  <c r="L12" i="1" s="1"/>
  <c r="K34" i="1"/>
  <c r="K39" i="1"/>
  <c r="J30" i="1"/>
  <c r="J34" i="1"/>
  <c r="J39" i="1"/>
  <c r="J45" i="1"/>
  <c r="J51" i="1"/>
  <c r="J65" i="1"/>
  <c r="I30" i="1"/>
  <c r="I34" i="1"/>
  <c r="I39" i="1"/>
  <c r="I45" i="1"/>
  <c r="I51" i="1"/>
  <c r="I65" i="1"/>
  <c r="H30" i="1"/>
  <c r="H34" i="1"/>
  <c r="H39" i="1"/>
  <c r="H45" i="1"/>
  <c r="H51" i="1"/>
  <c r="H65" i="1"/>
  <c r="G30" i="1"/>
  <c r="G34" i="1"/>
  <c r="G39" i="1"/>
  <c r="G45" i="1"/>
  <c r="G51" i="1"/>
  <c r="F30" i="1"/>
  <c r="F34" i="1"/>
  <c r="F39" i="1"/>
  <c r="F45" i="1"/>
  <c r="F51" i="1"/>
  <c r="F65" i="1"/>
  <c r="E30" i="1"/>
  <c r="E34" i="1"/>
  <c r="E39" i="1"/>
  <c r="E45" i="1"/>
  <c r="E51" i="1"/>
  <c r="E65" i="1"/>
  <c r="D30" i="1"/>
  <c r="D34" i="1"/>
  <c r="D39" i="1"/>
  <c r="D45" i="1"/>
  <c r="D51" i="1"/>
  <c r="D65" i="1"/>
  <c r="E18" i="1"/>
  <c r="F18" i="1"/>
  <c r="G18" i="1"/>
  <c r="H18" i="1"/>
  <c r="I18" i="1"/>
  <c r="J18" i="1"/>
  <c r="K18" i="1"/>
  <c r="E23" i="1"/>
  <c r="F23" i="1"/>
  <c r="G23" i="1"/>
  <c r="H23" i="1"/>
  <c r="I23" i="1"/>
  <c r="J23" i="1"/>
  <c r="D18" i="1"/>
  <c r="D23" i="1"/>
  <c r="D21" i="2"/>
  <c r="T11" i="9"/>
  <c r="T49" i="7"/>
  <c r="T50" i="7" s="1"/>
  <c r="T11" i="7"/>
  <c r="F21" i="3" l="1"/>
  <c r="T11" i="5"/>
  <c r="K30" i="1"/>
  <c r="F23" i="10"/>
  <c r="F46" i="10" s="1"/>
  <c r="F52" i="10" s="1"/>
  <c r="D23" i="10"/>
  <c r="S21" i="9"/>
  <c r="Q23" i="9"/>
  <c r="M23" i="9"/>
  <c r="M46" i="9" s="1"/>
  <c r="M52" i="9" s="1"/>
  <c r="T32" i="9"/>
  <c r="D23" i="9"/>
  <c r="D46" i="9" s="1"/>
  <c r="D23" i="8"/>
  <c r="R23" i="7"/>
  <c r="R46" i="7" s="1"/>
  <c r="T10" i="7"/>
  <c r="E46" i="7"/>
  <c r="E52" i="7" s="1"/>
  <c r="D23" i="6"/>
  <c r="J36" i="6"/>
  <c r="K36" i="6" s="1"/>
  <c r="J50" i="6"/>
  <c r="K50" i="6" s="1"/>
  <c r="H23" i="6"/>
  <c r="S25" i="5"/>
  <c r="N33" i="5"/>
  <c r="T30" i="5"/>
  <c r="K25" i="5"/>
  <c r="I33" i="5"/>
  <c r="E33" i="5"/>
  <c r="T32" i="7"/>
  <c r="D24" i="1"/>
  <c r="K23" i="1"/>
  <c r="K51" i="1"/>
  <c r="G65" i="1"/>
  <c r="P23" i="9"/>
  <c r="L23" i="9"/>
  <c r="T30" i="9"/>
  <c r="T18" i="9"/>
  <c r="K14" i="9"/>
  <c r="S36" i="7"/>
  <c r="S14" i="7"/>
  <c r="T26" i="7"/>
  <c r="O31" i="5"/>
  <c r="T15" i="5"/>
  <c r="L39" i="1"/>
  <c r="T26" i="9"/>
  <c r="S14" i="9"/>
  <c r="T29" i="9"/>
  <c r="T10" i="9"/>
  <c r="E23" i="9"/>
  <c r="G23" i="8"/>
  <c r="G46" i="8" s="1"/>
  <c r="G52" i="8" s="1"/>
  <c r="Q23" i="7"/>
  <c r="Q46" i="7" s="1"/>
  <c r="Q52" i="7" s="1"/>
  <c r="K14" i="7"/>
  <c r="K40" i="6"/>
  <c r="F21" i="6"/>
  <c r="G21" i="6" s="1"/>
  <c r="I23" i="6"/>
  <c r="D33" i="5"/>
  <c r="D32" i="2"/>
  <c r="I52" i="1"/>
  <c r="I66" i="1" s="1"/>
  <c r="J35" i="1"/>
  <c r="J67" i="1" s="1"/>
  <c r="F32" i="3"/>
  <c r="F38" i="3" s="1"/>
  <c r="H24" i="1"/>
  <c r="J52" i="1"/>
  <c r="J66" i="1" s="1"/>
  <c r="D38" i="3"/>
  <c r="I46" i="7"/>
  <c r="I52" i="7" s="1"/>
  <c r="D6" i="3"/>
  <c r="E32" i="3"/>
  <c r="E38" i="3" s="1"/>
  <c r="H52" i="1"/>
  <c r="H66" i="1" s="1"/>
  <c r="H35" i="1"/>
  <c r="K24" i="1"/>
  <c r="L55" i="1"/>
  <c r="T49" i="9"/>
  <c r="T50" i="9" s="1"/>
  <c r="I24" i="1"/>
  <c r="E24" i="1"/>
  <c r="E52" i="1"/>
  <c r="L20" i="1"/>
  <c r="L28" i="1"/>
  <c r="L30" i="1" s="1"/>
  <c r="G23" i="10"/>
  <c r="G46" i="10" s="1"/>
  <c r="G52" i="10" s="1"/>
  <c r="S36" i="9"/>
  <c r="R23" i="9"/>
  <c r="R46" i="9" s="1"/>
  <c r="R52" i="9" s="1"/>
  <c r="L46" i="9"/>
  <c r="L52" i="9" s="1"/>
  <c r="T31" i="9"/>
  <c r="K36" i="9"/>
  <c r="T19" i="9"/>
  <c r="J23" i="9"/>
  <c r="J46" i="9" s="1"/>
  <c r="J52" i="9" s="1"/>
  <c r="T33" i="9"/>
  <c r="F23" i="8"/>
  <c r="F46" i="8" s="1"/>
  <c r="F52" i="8" s="1"/>
  <c r="P23" i="7"/>
  <c r="P46" i="7" s="1"/>
  <c r="P52" i="7" s="1"/>
  <c r="O36" i="7"/>
  <c r="M23" i="7"/>
  <c r="M46" i="7" s="1"/>
  <c r="M52" i="7" s="1"/>
  <c r="T33" i="7"/>
  <c r="G14" i="7"/>
  <c r="J14" i="6"/>
  <c r="K14" i="6" s="1"/>
  <c r="G44" i="6"/>
  <c r="T23" i="5"/>
  <c r="R33" i="5"/>
  <c r="M33" i="5"/>
  <c r="H33" i="5"/>
  <c r="F30" i="4"/>
  <c r="L18" i="1"/>
  <c r="G24" i="1"/>
  <c r="J24" i="1"/>
  <c r="F24" i="1"/>
  <c r="E35" i="1"/>
  <c r="G52" i="1"/>
  <c r="G66" i="1" s="1"/>
  <c r="I35" i="1"/>
  <c r="L65" i="1"/>
  <c r="E23" i="10"/>
  <c r="E46" i="10" s="1"/>
  <c r="E52" i="10" s="1"/>
  <c r="T34" i="9"/>
  <c r="T28" i="9"/>
  <c r="G36" i="9"/>
  <c r="G14" i="9"/>
  <c r="G23" i="9" s="1"/>
  <c r="G46" i="9" s="1"/>
  <c r="G52" i="9" s="1"/>
  <c r="F23" i="9"/>
  <c r="F46" i="9" s="1"/>
  <c r="F52" i="9" s="1"/>
  <c r="D46" i="8"/>
  <c r="D52" i="8" s="1"/>
  <c r="S21" i="7"/>
  <c r="S23" i="7" s="1"/>
  <c r="S46" i="7" s="1"/>
  <c r="S52" i="7" s="1"/>
  <c r="O21" i="7"/>
  <c r="T31" i="7"/>
  <c r="T19" i="7"/>
  <c r="J46" i="7"/>
  <c r="J52" i="7" s="1"/>
  <c r="D23" i="7"/>
  <c r="D46" i="7" s="1"/>
  <c r="D52" i="7" s="1"/>
  <c r="J21" i="6"/>
  <c r="K21" i="6" s="1"/>
  <c r="T16" i="5"/>
  <c r="T12" i="5"/>
  <c r="Q33" i="5"/>
  <c r="L33" i="5"/>
  <c r="K19" i="5"/>
  <c r="G31" i="5"/>
  <c r="F24" i="4"/>
  <c r="H67" i="1"/>
  <c r="L23" i="1"/>
  <c r="L34" i="1"/>
  <c r="S23" i="9"/>
  <c r="S46" i="9" s="1"/>
  <c r="S52" i="9" s="1"/>
  <c r="P46" i="9"/>
  <c r="P52" i="9" s="1"/>
  <c r="O36" i="9"/>
  <c r="N52" i="9"/>
  <c r="T17" i="9"/>
  <c r="T21" i="9" s="1"/>
  <c r="H46" i="9"/>
  <c r="H52" i="9" s="1"/>
  <c r="T35" i="9"/>
  <c r="T36" i="9" s="1"/>
  <c r="T13" i="9"/>
  <c r="D52" i="9"/>
  <c r="E23" i="8"/>
  <c r="E46" i="8" s="1"/>
  <c r="E52" i="8" s="1"/>
  <c r="L46" i="7"/>
  <c r="L52" i="7" s="1"/>
  <c r="H23" i="7"/>
  <c r="H46" i="7" s="1"/>
  <c r="H52" i="7" s="1"/>
  <c r="T35" i="7"/>
  <c r="G36" i="7"/>
  <c r="E46" i="6"/>
  <c r="E52" i="6" s="1"/>
  <c r="T31" i="5"/>
  <c r="P33" i="5"/>
  <c r="K31" i="5"/>
  <c r="J33" i="5"/>
  <c r="G25" i="5"/>
  <c r="I30" i="4"/>
  <c r="I18" i="4"/>
  <c r="D46" i="10"/>
  <c r="D52" i="10" s="1"/>
  <c r="O14" i="9"/>
  <c r="O23" i="9" s="1"/>
  <c r="O46" i="9" s="1"/>
  <c r="O52" i="9" s="1"/>
  <c r="E46" i="9"/>
  <c r="E52" i="9" s="1"/>
  <c r="R52" i="7"/>
  <c r="T30" i="7"/>
  <c r="O14" i="7"/>
  <c r="T29" i="7"/>
  <c r="T36" i="7" s="1"/>
  <c r="T17" i="7"/>
  <c r="T21" i="7" s="1"/>
  <c r="T13" i="7"/>
  <c r="T14" i="7" s="1"/>
  <c r="T23" i="7" s="1"/>
  <c r="F52" i="7"/>
  <c r="K44" i="6"/>
  <c r="I46" i="6"/>
  <c r="I52" i="6" s="1"/>
  <c r="T25" i="5"/>
  <c r="S19" i="5"/>
  <c r="S33" i="5" s="1"/>
  <c r="O19" i="5"/>
  <c r="O33" i="5" s="1"/>
  <c r="G19" i="5"/>
  <c r="G33" i="5" s="1"/>
  <c r="F18" i="4"/>
  <c r="D52" i="1"/>
  <c r="D66" i="1" s="1"/>
  <c r="F52" i="1"/>
  <c r="F66" i="1" s="1"/>
  <c r="G35" i="1"/>
  <c r="G67" i="1" s="1"/>
  <c r="K35" i="1"/>
  <c r="E21" i="3"/>
  <c r="D38" i="2"/>
  <c r="D35" i="1"/>
  <c r="F35" i="1"/>
  <c r="Q46" i="9"/>
  <c r="Q52" i="9" s="1"/>
  <c r="I46" i="9"/>
  <c r="I52" i="9" s="1"/>
  <c r="D21" i="3"/>
  <c r="E66" i="1"/>
  <c r="E67" i="1" s="1"/>
  <c r="L24" i="1"/>
  <c r="L45" i="1"/>
  <c r="G23" i="7"/>
  <c r="G46" i="7" s="1"/>
  <c r="G52" i="7" s="1"/>
  <c r="T19" i="5"/>
  <c r="T33" i="5" s="1"/>
  <c r="K33" i="5"/>
  <c r="F23" i="6"/>
  <c r="G23" i="6" s="1"/>
  <c r="D46" i="6"/>
  <c r="H46" i="6"/>
  <c r="J23" i="6"/>
  <c r="K23" i="6" s="1"/>
  <c r="I32" i="4"/>
  <c r="K45" i="1"/>
  <c r="K52" i="1" s="1"/>
  <c r="K66" i="1" s="1"/>
  <c r="K67" i="1" s="1"/>
  <c r="L48" i="1"/>
  <c r="L51" i="1" s="1"/>
  <c r="T12" i="9"/>
  <c r="T14" i="9" s="1"/>
  <c r="T23" i="9" s="1"/>
  <c r="K21" i="9"/>
  <c r="K23" i="9" s="1"/>
  <c r="K46" i="9" s="1"/>
  <c r="K52" i="9" s="1"/>
  <c r="K21" i="7"/>
  <c r="K23" i="7" s="1"/>
  <c r="K46" i="7" s="1"/>
  <c r="K52" i="7" s="1"/>
  <c r="O23" i="7" l="1"/>
  <c r="O46" i="7" s="1"/>
  <c r="O52" i="7" s="1"/>
  <c r="I67" i="1"/>
  <c r="D67" i="1"/>
  <c r="L35" i="1"/>
  <c r="T46" i="7"/>
  <c r="T52" i="7" s="1"/>
  <c r="T46" i="9"/>
  <c r="T52" i="9" s="1"/>
  <c r="F67" i="1"/>
  <c r="F32" i="4"/>
  <c r="H52" i="6"/>
  <c r="J52" i="6" s="1"/>
  <c r="K52" i="6" s="1"/>
  <c r="J46" i="6"/>
  <c r="K46" i="6" s="1"/>
  <c r="F46" i="6"/>
  <c r="G46" i="6" s="1"/>
  <c r="D52" i="6"/>
  <c r="F52" i="6" s="1"/>
  <c r="G52" i="6" s="1"/>
  <c r="L52" i="1"/>
  <c r="L66" i="1" s="1"/>
  <c r="L67" i="1" l="1"/>
</calcChain>
</file>

<file path=xl/sharedStrings.xml><?xml version="1.0" encoding="utf-8"?>
<sst xmlns="http://schemas.openxmlformats.org/spreadsheetml/2006/main" count="721" uniqueCount="179">
  <si>
    <t>Date:</t>
  </si>
  <si>
    <t>Opening Balance</t>
  </si>
  <si>
    <t>Current Period</t>
  </si>
  <si>
    <t>Account</t>
  </si>
  <si>
    <t>Description</t>
  </si>
  <si>
    <t>This Year</t>
  </si>
  <si>
    <t>YTD Debits</t>
  </si>
  <si>
    <t>YTD Credits</t>
  </si>
  <si>
    <t>YTD Movement</t>
  </si>
  <si>
    <t>This Period</t>
  </si>
  <si>
    <t>Debits</t>
  </si>
  <si>
    <t>Credits</t>
  </si>
  <si>
    <t>Movement</t>
  </si>
  <si>
    <t>Closing Balance</t>
  </si>
  <si>
    <t>ASSETS</t>
  </si>
  <si>
    <t>Current Assets</t>
  </si>
  <si>
    <t>1000</t>
  </si>
  <si>
    <t>Cash and equivalents</t>
  </si>
  <si>
    <t>1100</t>
  </si>
  <si>
    <t>A/R - trade</t>
  </si>
  <si>
    <t>1110</t>
  </si>
  <si>
    <t>A/R - other</t>
  </si>
  <si>
    <t>1199</t>
  </si>
  <si>
    <t>Allowance for bad debts</t>
  </si>
  <si>
    <t>1200</t>
  </si>
  <si>
    <t>Inventory</t>
  </si>
  <si>
    <t>1900</t>
  </si>
  <si>
    <t>Other current assets</t>
  </si>
  <si>
    <t>Total</t>
  </si>
  <si>
    <t>Other Assets</t>
  </si>
  <si>
    <t>2000</t>
  </si>
  <si>
    <t>Fixed assets</t>
  </si>
  <si>
    <t>2100</t>
  </si>
  <si>
    <t>Accumulated depreciation</t>
  </si>
  <si>
    <t>2900</t>
  </si>
  <si>
    <t>Other assets</t>
  </si>
  <si>
    <t>TOTAL ASSETS</t>
  </si>
  <si>
    <t>LIABILITIES &amp; OWNERS' EQUITY</t>
  </si>
  <si>
    <t>Current Liabilities</t>
  </si>
  <si>
    <t>3000</t>
  </si>
  <si>
    <t>Accounts payable</t>
  </si>
  <si>
    <t>3100</t>
  </si>
  <si>
    <t>Accrued payroll</t>
  </si>
  <si>
    <t>3400</t>
  </si>
  <si>
    <t>Other current liabilities</t>
  </si>
  <si>
    <t>Other Liabilities</t>
  </si>
  <si>
    <t>3500</t>
  </si>
  <si>
    <t>Long-term notes</t>
  </si>
  <si>
    <t>3900</t>
  </si>
  <si>
    <t>Other liabilities</t>
  </si>
  <si>
    <t>TOTAL LIABILITIES</t>
  </si>
  <si>
    <t>Owners' Equity</t>
  </si>
  <si>
    <t>4000</t>
  </si>
  <si>
    <t>Capital stock</t>
  </si>
  <si>
    <t>4500</t>
  </si>
  <si>
    <t>Retained earnings</t>
  </si>
  <si>
    <t>Revenue</t>
  </si>
  <si>
    <t>5000</t>
  </si>
  <si>
    <t>In Store sales</t>
  </si>
  <si>
    <t>5200</t>
  </si>
  <si>
    <t>Catalog sales</t>
  </si>
  <si>
    <t>5800</t>
  </si>
  <si>
    <t>Consulting sales</t>
  </si>
  <si>
    <t>5900</t>
  </si>
  <si>
    <t>Other revenue</t>
  </si>
  <si>
    <t>Direct Expense</t>
  </si>
  <si>
    <t>6000</t>
  </si>
  <si>
    <t>Direct material</t>
  </si>
  <si>
    <t>6100</t>
  </si>
  <si>
    <t>Direct labor</t>
  </si>
  <si>
    <t>6200</t>
  </si>
  <si>
    <t>Other direct cost</t>
  </si>
  <si>
    <t>6900</t>
  </si>
  <si>
    <t>Sales and marketing</t>
  </si>
  <si>
    <t>Gross Profit</t>
  </si>
  <si>
    <t>Indirect Expense</t>
  </si>
  <si>
    <t>5100</t>
  </si>
  <si>
    <t>Telephone sales</t>
  </si>
  <si>
    <t>7000</t>
  </si>
  <si>
    <t>Accounting and legal</t>
  </si>
  <si>
    <t>7100</t>
  </si>
  <si>
    <t>Communication &amp; telephone</t>
  </si>
  <si>
    <t>7200</t>
  </si>
  <si>
    <t>Deprec &amp; amortization</t>
  </si>
  <si>
    <t>7300</t>
  </si>
  <si>
    <t>Facilites and rent</t>
  </si>
  <si>
    <t>7500</t>
  </si>
  <si>
    <t>Office expense &amp; misc</t>
  </si>
  <si>
    <t>7600</t>
  </si>
  <si>
    <t>Salaries</t>
  </si>
  <si>
    <t>7700</t>
  </si>
  <si>
    <t>Taxes - business</t>
  </si>
  <si>
    <t>7800</t>
  </si>
  <si>
    <t>Bad debt expense</t>
  </si>
  <si>
    <t>7400</t>
  </si>
  <si>
    <t>Interest expense</t>
  </si>
  <si>
    <t>9990</t>
  </si>
  <si>
    <t>Income taxes</t>
  </si>
  <si>
    <t>Net Loss (Profit)</t>
  </si>
  <si>
    <t>TOTAL LIABILITIES &amp; OWNERS' EQUITY</t>
  </si>
  <si>
    <t xml:space="preserve"> </t>
  </si>
  <si>
    <t>Net Income</t>
  </si>
  <si>
    <t>Change</t>
  </si>
  <si>
    <t>Current
Change</t>
  </si>
  <si>
    <t>YTD
March 2000</t>
  </si>
  <si>
    <t>YTD
March 1999</t>
  </si>
  <si>
    <t>YTD
Change</t>
  </si>
  <si>
    <t>Cash Flow From Operations</t>
  </si>
  <si>
    <t>0</t>
  </si>
  <si>
    <t>Net change in Accounts receivable - trade</t>
  </si>
  <si>
    <t>Net change in Accounts receivable - other</t>
  </si>
  <si>
    <t>Net change in Allowance for bad debts</t>
  </si>
  <si>
    <t>Net change in Inventory</t>
  </si>
  <si>
    <t>Net change in Other current assets</t>
  </si>
  <si>
    <t>Net change in Accounts payable</t>
  </si>
  <si>
    <t>Net change in Accrued payroll</t>
  </si>
  <si>
    <t>Net change in Other current liabilities</t>
  </si>
  <si>
    <t xml:space="preserve">Total </t>
  </si>
  <si>
    <t>Cash Flow From Investments</t>
  </si>
  <si>
    <t>Increases in Other assets</t>
  </si>
  <si>
    <t>Decreases in Fixed assets</t>
  </si>
  <si>
    <t>Decreases in Accumulated depreciation</t>
  </si>
  <si>
    <t>Cash Flow From Financing</t>
  </si>
  <si>
    <t>Increases in Long-term notes</t>
  </si>
  <si>
    <t>Increases in Other liabilities</t>
  </si>
  <si>
    <t>Increases in Capital stock</t>
  </si>
  <si>
    <t>Total Cash Flow</t>
  </si>
  <si>
    <t>April 1999 - March 2000</t>
  </si>
  <si>
    <t>Quarter 1, FY2000</t>
  </si>
  <si>
    <t>Quarter 2, FY2000</t>
  </si>
  <si>
    <t>Quarter 3, FY2000</t>
  </si>
  <si>
    <t>Quarter 4, FY2000</t>
  </si>
  <si>
    <t>Variance</t>
  </si>
  <si>
    <t>% Chg</t>
  </si>
  <si>
    <t>Cost of Sales</t>
  </si>
  <si>
    <t>Operating Expenses</t>
  </si>
  <si>
    <t>Communications and telephone</t>
  </si>
  <si>
    <t>Depreciation and amortization</t>
  </si>
  <si>
    <t>Facilities and rent</t>
  </si>
  <si>
    <t>Office expense and miscellaneous</t>
  </si>
  <si>
    <t>Non-Operating Income</t>
  </si>
  <si>
    <t>N/A</t>
  </si>
  <si>
    <t>Not Available</t>
  </si>
  <si>
    <t>Non-Operating Expenses</t>
  </si>
  <si>
    <t>Net Income before Taxes</t>
  </si>
  <si>
    <t>Income Taxes</t>
  </si>
  <si>
    <t>Net Income after Taxes</t>
  </si>
  <si>
    <t>Q1 FY2000 - Q4 FY2000</t>
  </si>
  <si>
    <t>Q1, FY2000</t>
  </si>
  <si>
    <t>Q2, FY2000</t>
  </si>
  <si>
    <t>Q3, FY2000</t>
  </si>
  <si>
    <t>Q4, FY2000</t>
  </si>
  <si>
    <t>Fiscal Year 2000</t>
  </si>
  <si>
    <t>1) Link or enter your numbers here.</t>
  </si>
  <si>
    <t>2) Click on the Print Preview Button.</t>
  </si>
  <si>
    <t>May 1999</t>
  </si>
  <si>
    <t>3) Copy the chart and alter the descriptions for additional views.</t>
  </si>
  <si>
    <t>NetAmount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</si>
  <si>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</si>
  <si>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</si>
  <si>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</si>
  <si>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</si>
  <si>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</si>
  <si>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</si>
  <si>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</si>
  <si>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</si>
  <si>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FirstOfDescription</t>
  </si>
  <si>
    <t>April 1999</t>
  </si>
  <si>
    <t>June 1999</t>
  </si>
  <si>
    <t>July 1999</t>
  </si>
  <si>
    <t>August 1999</t>
  </si>
  <si>
    <t>September 1999</t>
  </si>
  <si>
    <t>October 1999</t>
  </si>
  <si>
    <t>November 1999</t>
  </si>
  <si>
    <t>December 1999</t>
  </si>
  <si>
    <t>January 2000</t>
  </si>
  <si>
    <t>February 2000</t>
  </si>
  <si>
    <t>March 2000</t>
  </si>
  <si>
    <t>Total Operating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</si>
</sst>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mmmm\ yyyy"/>
    <numFmt numFmtId="171" formatCode="_-&quot;£&quot;* #,##0_-;\-&quot;£&quot;* #,##0_-;_-&quot;£&quot;* &quot;-&quot;_-;_-@_-"/>
    <numFmt numFmtId="172" formatCode="_-&quot;£&quot;* #,##0.00_-;\-&quot;£&quot;* #,##0.00_-;_-&quot;£&quot;* &quot;-&quot;??_-;_-@_-"/>
    <numFmt numFmtId="173" formatCode="0.00%;\(0.00\)%"/>
    <numFmt numFmtId="174" formatCode="mmm\-yyyy"/>
    <numFmt numFmtId="175" formatCode="0.00%_);[Red]\(0.00%\)"/>
    <numFmt numFmtId="176" formatCode="0%_);[Red]\(0%\)"/>
    <numFmt numFmtId="177" formatCode="[$$-409]#,##0.00_);[Red]\([$$-409]#,##0.00\)"/>
    <numFmt numFmtId="178" formatCode="[$$-409]#,##0_);[Red]\([$$-409]#,##0\)"/>
  </numFmts>
  <fonts count="3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.5"/>
      <color indexed="9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</font>
    <font>
      <sz val="9"/>
      <color indexed="8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16"/>
      <color indexed="16"/>
      <name val="Times New Roman"/>
      <family val="1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32"/>
      </patternFill>
    </fill>
    <fill>
      <patternFill patternType="mediumGray">
        <fgColor indexed="32"/>
        <bgColor indexed="8"/>
      </patternFill>
    </fill>
    <fill>
      <patternFill patternType="mediumGray">
        <bgColor indexed="32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 style="thin">
        <color indexed="9"/>
      </right>
      <top style="medium">
        <color indexed="9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 style="thin">
        <color indexed="9"/>
      </right>
      <top/>
      <bottom style="medium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40">
    <xf numFmtId="0" fontId="0" fillId="0" borderId="0"/>
    <xf numFmtId="37" fontId="19" fillId="2" borderId="1" applyBorder="0" applyProtection="0">
      <alignment vertical="center"/>
    </xf>
    <xf numFmtId="164" fontId="20" fillId="0" borderId="2">
      <protection locked="0"/>
    </xf>
    <xf numFmtId="0" fontId="21" fillId="3" borderId="0" applyBorder="0">
      <alignment horizontal="left" vertical="center" indent="1"/>
    </xf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3"/>
    <xf numFmtId="4" fontId="20" fillId="4" borderId="3">
      <protection locked="0"/>
    </xf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" fontId="20" fillId="5" borderId="3"/>
    <xf numFmtId="167" fontId="23" fillId="0" borderId="4"/>
    <xf numFmtId="37" fontId="24" fillId="6" borderId="2" applyBorder="0">
      <alignment horizontal="left" vertical="center" indent="1"/>
    </xf>
    <xf numFmtId="37" fontId="25" fillId="7" borderId="5" applyFill="0">
      <alignment vertical="center"/>
    </xf>
    <xf numFmtId="0" fontId="25" fillId="8" borderId="6" applyNumberFormat="0">
      <alignment horizontal="left" vertical="top" indent="1"/>
    </xf>
    <xf numFmtId="0" fontId="25" fillId="2" borderId="0" applyBorder="0">
      <alignment horizontal="left" vertical="center" indent="1"/>
    </xf>
    <xf numFmtId="0" fontId="25" fillId="0" borderId="6" applyNumberFormat="0" applyFill="0">
      <alignment horizontal="centerContinuous" vertical="top"/>
    </xf>
    <xf numFmtId="0" fontId="26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7" fontId="23" fillId="0" borderId="7"/>
    <xf numFmtId="166" fontId="23" fillId="0" borderId="8"/>
    <xf numFmtId="0" fontId="28" fillId="7" borderId="0">
      <alignment horizontal="left" wrapText="1" indent="1"/>
    </xf>
    <xf numFmtId="37" fontId="19" fillId="2" borderId="9" applyBorder="0">
      <alignment horizontal="left" vertical="center" indent="2"/>
    </xf>
    <xf numFmtId="0" fontId="3" fillId="0" borderId="0"/>
    <xf numFmtId="0" fontId="29" fillId="0" borderId="0"/>
    <xf numFmtId="176" fontId="30" fillId="9" borderId="10"/>
    <xf numFmtId="175" fontId="30" fillId="0" borderId="10" applyFont="0" applyFill="0" applyBorder="0" applyAlignment="0" applyProtection="0">
      <protection locked="0"/>
    </xf>
    <xf numFmtId="2" fontId="31" fillId="0" borderId="0">
      <protection locked="0"/>
    </xf>
    <xf numFmtId="0" fontId="1" fillId="10" borderId="0"/>
    <xf numFmtId="49" fontId="1" fillId="0" borderId="0" applyFont="0" applyFill="0" applyBorder="0" applyAlignment="0" applyProtection="0"/>
    <xf numFmtId="0" fontId="32" fillId="0" borderId="0">
      <alignment horizontal="right"/>
    </xf>
    <xf numFmtId="0" fontId="33" fillId="0" borderId="0"/>
    <xf numFmtId="0" fontId="1" fillId="0" borderId="11" applyNumberFormat="0" applyFont="0" applyBorder="0" applyAlignment="0" applyProtection="0"/>
    <xf numFmtId="37" fontId="4" fillId="11" borderId="12"/>
    <xf numFmtId="38" fontId="5" fillId="7" borderId="13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26"/>
    <xf numFmtId="0" fontId="3" fillId="0" borderId="0" xfId="26" applyFont="1"/>
    <xf numFmtId="1" fontId="3" fillId="0" borderId="0" xfId="26" applyNumberFormat="1" applyFont="1"/>
    <xf numFmtId="0" fontId="2" fillId="0" borderId="0" xfId="26" applyFont="1" applyAlignment="1">
      <alignment horizontal="centerContinuous"/>
    </xf>
    <xf numFmtId="0" fontId="4" fillId="12" borderId="0" xfId="0" applyFont="1" applyFill="1" applyAlignment="1">
      <alignment horizontal="left"/>
    </xf>
    <xf numFmtId="170" fontId="7" fillId="0" borderId="14" xfId="0" applyNumberFormat="1" applyFont="1" applyBorder="1" applyAlignment="1">
      <alignment horizontal="left"/>
    </xf>
    <xf numFmtId="0" fontId="4" fillId="2" borderId="0" xfId="0" applyFont="1" applyFill="1" applyAlignment="1">
      <alignment horizontal="left"/>
    </xf>
    <xf numFmtId="170" fontId="8" fillId="0" borderId="0" xfId="0" applyNumberFormat="1" applyFont="1" applyBorder="1" applyAlignment="1">
      <alignment horizontal="left"/>
    </xf>
    <xf numFmtId="165" fontId="4" fillId="13" borderId="15" xfId="0" applyNumberFormat="1" applyFont="1" applyFill="1" applyBorder="1" applyAlignment="1">
      <alignment horizontal="center" vertical="center"/>
    </xf>
    <xf numFmtId="165" fontId="4" fillId="14" borderId="15" xfId="0" applyNumberFormat="1" applyFont="1" applyFill="1" applyBorder="1" applyAlignment="1">
      <alignment horizontal="center" vertical="center"/>
    </xf>
    <xf numFmtId="17" fontId="4" fillId="14" borderId="15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left"/>
    </xf>
    <xf numFmtId="167" fontId="4" fillId="12" borderId="17" xfId="0" applyNumberFormat="1" applyFont="1" applyFill="1" applyBorder="1" applyAlignment="1">
      <alignment horizontal="right"/>
    </xf>
    <xf numFmtId="167" fontId="4" fillId="2" borderId="12" xfId="0" applyNumberFormat="1" applyFont="1" applyFill="1" applyBorder="1"/>
    <xf numFmtId="0" fontId="9" fillId="12" borderId="0" xfId="0" applyFont="1" applyFill="1" applyAlignment="1">
      <alignment horizontal="left"/>
    </xf>
    <xf numFmtId="0" fontId="6" fillId="0" borderId="0" xfId="0" applyFont="1"/>
    <xf numFmtId="0" fontId="3" fillId="0" borderId="0" xfId="0" applyFont="1"/>
    <xf numFmtId="38" fontId="10" fillId="0" borderId="18" xfId="0" applyNumberFormat="1" applyFont="1" applyFill="1" applyBorder="1" applyAlignment="1">
      <alignment horizontal="left"/>
    </xf>
    <xf numFmtId="38" fontId="10" fillId="2" borderId="18" xfId="0" applyNumberFormat="1" applyFont="1" applyFill="1" applyBorder="1"/>
    <xf numFmtId="38" fontId="10" fillId="2" borderId="19" xfId="0" applyNumberFormat="1" applyFont="1" applyFill="1" applyBorder="1"/>
    <xf numFmtId="0" fontId="4" fillId="11" borderId="20" xfId="0" applyFont="1" applyFill="1" applyBorder="1" applyAlignment="1">
      <alignment horizontal="left"/>
    </xf>
    <xf numFmtId="167" fontId="4" fillId="11" borderId="12" xfId="0" applyNumberFormat="1" applyFont="1" applyFill="1" applyBorder="1" applyAlignment="1">
      <alignment horizontal="right"/>
    </xf>
    <xf numFmtId="37" fontId="4" fillId="11" borderId="12" xfId="36"/>
    <xf numFmtId="0" fontId="11" fillId="2" borderId="21" xfId="0" applyFont="1" applyFill="1" applyBorder="1" applyAlignment="1">
      <alignment horizontal="left"/>
    </xf>
    <xf numFmtId="167" fontId="11" fillId="2" borderId="22" xfId="0" applyNumberFormat="1" applyFont="1" applyFill="1" applyBorder="1" applyAlignment="1">
      <alignment horizontal="right"/>
    </xf>
    <xf numFmtId="38" fontId="11" fillId="2" borderId="23" xfId="0" applyNumberFormat="1" applyFont="1" applyFill="1" applyBorder="1"/>
    <xf numFmtId="38" fontId="3" fillId="0" borderId="0" xfId="26" applyNumberFormat="1" applyFont="1"/>
    <xf numFmtId="0" fontId="4" fillId="12" borderId="21" xfId="0" applyFont="1" applyFill="1" applyBorder="1" applyAlignment="1">
      <alignment horizontal="left"/>
    </xf>
    <xf numFmtId="167" fontId="4" fillId="12" borderId="22" xfId="0" applyNumberFormat="1" applyFont="1" applyFill="1" applyBorder="1" applyAlignment="1">
      <alignment horizontal="right"/>
    </xf>
    <xf numFmtId="38" fontId="11" fillId="2" borderId="15" xfId="0" applyNumberFormat="1" applyFont="1" applyFill="1" applyBorder="1"/>
    <xf numFmtId="167" fontId="4" fillId="12" borderId="15" xfId="0" applyNumberFormat="1" applyFont="1" applyFill="1" applyBorder="1" applyAlignment="1">
      <alignment horizontal="right"/>
    </xf>
    <xf numFmtId="38" fontId="10" fillId="7" borderId="18" xfId="0" applyNumberFormat="1" applyFont="1" applyFill="1" applyBorder="1" applyAlignment="1">
      <alignment horizontal="left"/>
    </xf>
    <xf numFmtId="38" fontId="10" fillId="7" borderId="24" xfId="0" applyNumberFormat="1" applyFont="1" applyFill="1" applyBorder="1" applyAlignment="1">
      <alignment horizontal="left"/>
    </xf>
    <xf numFmtId="38" fontId="10" fillId="7" borderId="18" xfId="0" applyNumberFormat="1" applyFont="1" applyFill="1" applyBorder="1"/>
    <xf numFmtId="38" fontId="10" fillId="7" borderId="19" xfId="0" applyNumberFormat="1" applyFont="1" applyFill="1" applyBorder="1"/>
    <xf numFmtId="0" fontId="5" fillId="7" borderId="15" xfId="0" applyFont="1" applyFill="1" applyBorder="1" applyAlignment="1">
      <alignment horizontal="left"/>
    </xf>
    <xf numFmtId="38" fontId="5" fillId="7" borderId="13" xfId="37" applyFill="1"/>
    <xf numFmtId="1" fontId="2" fillId="0" borderId="0" xfId="26" applyNumberFormat="1" applyFont="1" applyAlignment="1">
      <alignment horizontal="centerContinuous"/>
    </xf>
    <xf numFmtId="167" fontId="4" fillId="2" borderId="15" xfId="0" applyNumberFormat="1" applyFont="1" applyFill="1" applyBorder="1" applyAlignment="1">
      <alignment horizontal="center" wrapText="1"/>
    </xf>
    <xf numFmtId="0" fontId="3" fillId="2" borderId="0" xfId="26" applyFont="1" applyFill="1"/>
    <xf numFmtId="0" fontId="4" fillId="15" borderId="15" xfId="0" applyFont="1" applyFill="1" applyBorder="1" applyAlignment="1">
      <alignment horizontal="center"/>
    </xf>
    <xf numFmtId="170" fontId="4" fillId="15" borderId="15" xfId="0" applyNumberFormat="1" applyFont="1" applyFill="1" applyBorder="1" applyAlignment="1">
      <alignment horizontal="center"/>
    </xf>
    <xf numFmtId="37" fontId="4" fillId="2" borderId="12" xfId="0" applyNumberFormat="1" applyFont="1" applyFill="1" applyBorder="1"/>
    <xf numFmtId="37" fontId="3" fillId="0" borderId="0" xfId="26" applyNumberFormat="1" applyFont="1"/>
    <xf numFmtId="38" fontId="5" fillId="7" borderId="18" xfId="0" applyNumberFormat="1" applyFont="1" applyFill="1" applyBorder="1" applyAlignment="1">
      <alignment horizontal="left"/>
    </xf>
    <xf numFmtId="38" fontId="5" fillId="7" borderId="24" xfId="0" applyNumberFormat="1" applyFont="1" applyFill="1" applyBorder="1" applyAlignment="1">
      <alignment horizontal="left"/>
    </xf>
    <xf numFmtId="38" fontId="5" fillId="7" borderId="19" xfId="0" applyNumberFormat="1" applyFont="1" applyFill="1" applyBorder="1"/>
    <xf numFmtId="37" fontId="4" fillId="12" borderId="15" xfId="0" applyNumberFormat="1" applyFont="1" applyFill="1" applyBorder="1"/>
    <xf numFmtId="38" fontId="4" fillId="2" borderId="12" xfId="0" applyNumberFormat="1" applyFont="1" applyFill="1" applyBorder="1"/>
    <xf numFmtId="167" fontId="4" fillId="16" borderId="15" xfId="0" applyNumberFormat="1" applyFont="1" applyFill="1" applyBorder="1" applyAlignment="1">
      <alignment horizontal="center" wrapText="1"/>
    </xf>
    <xf numFmtId="0" fontId="4" fillId="16" borderId="15" xfId="0" applyFont="1" applyFill="1" applyBorder="1" applyAlignment="1">
      <alignment horizontal="center"/>
    </xf>
    <xf numFmtId="167" fontId="10" fillId="0" borderId="18" xfId="0" applyNumberFormat="1" applyFont="1" applyFill="1" applyBorder="1"/>
    <xf numFmtId="0" fontId="12" fillId="0" borderId="0" xfId="26" applyFont="1" applyFill="1"/>
    <xf numFmtId="38" fontId="5" fillId="0" borderId="0" xfId="26" applyNumberFormat="1" applyFont="1"/>
    <xf numFmtId="38" fontId="5" fillId="0" borderId="18" xfId="0" applyNumberFormat="1" applyFont="1" applyFill="1" applyBorder="1"/>
    <xf numFmtId="38" fontId="11" fillId="2" borderId="18" xfId="0" applyNumberFormat="1" applyFont="1" applyFill="1" applyBorder="1"/>
    <xf numFmtId="0" fontId="13" fillId="12" borderId="0" xfId="0" applyFont="1" applyFill="1" applyAlignment="1">
      <alignment horizontal="left"/>
    </xf>
    <xf numFmtId="38" fontId="6" fillId="0" borderId="0" xfId="0" applyNumberFormat="1" applyFont="1"/>
    <xf numFmtId="0" fontId="9" fillId="15" borderId="15" xfId="0" applyFont="1" applyFill="1" applyBorder="1" applyAlignment="1">
      <alignment horizontal="center"/>
    </xf>
    <xf numFmtId="0" fontId="9" fillId="15" borderId="15" xfId="0" applyFont="1" applyFill="1" applyBorder="1" applyAlignment="1">
      <alignment horizontal="left"/>
    </xf>
    <xf numFmtId="170" fontId="9" fillId="15" borderId="15" xfId="0" applyNumberFormat="1" applyFont="1" applyFill="1" applyBorder="1" applyAlignment="1">
      <alignment horizontal="center"/>
    </xf>
    <xf numFmtId="170" fontId="9" fillId="15" borderId="15" xfId="0" applyNumberFormat="1" applyFont="1" applyFill="1" applyBorder="1" applyAlignment="1">
      <alignment horizontal="center" wrapText="1"/>
    </xf>
    <xf numFmtId="0" fontId="7" fillId="7" borderId="15" xfId="0" quotePrefix="1" applyFont="1" applyFill="1" applyBorder="1" applyAlignment="1">
      <alignment horizontal="left"/>
    </xf>
    <xf numFmtId="0" fontId="7" fillId="7" borderId="15" xfId="0" applyFont="1" applyFill="1" applyBorder="1"/>
    <xf numFmtId="38" fontId="7" fillId="7" borderId="15" xfId="0" applyNumberFormat="1" applyFont="1" applyFill="1" applyBorder="1"/>
    <xf numFmtId="0" fontId="7" fillId="0" borderId="0" xfId="0" quotePrefix="1" applyFont="1" applyAlignment="1">
      <alignment horizontal="left"/>
    </xf>
    <xf numFmtId="0" fontId="7" fillId="2" borderId="0" xfId="0" applyFont="1" applyFill="1"/>
    <xf numFmtId="38" fontId="7" fillId="2" borderId="0" xfId="0" applyNumberFormat="1" applyFont="1" applyFill="1"/>
    <xf numFmtId="0" fontId="14" fillId="0" borderId="0" xfId="0" applyFont="1" applyAlignment="1">
      <alignment horizontal="left"/>
    </xf>
    <xf numFmtId="38" fontId="14" fillId="0" borderId="13" xfId="0" applyNumberFormat="1" applyFont="1" applyBorder="1"/>
    <xf numFmtId="0" fontId="6" fillId="0" borderId="0" xfId="0" quotePrefix="1" applyFont="1" applyAlignment="1">
      <alignment horizontal="left"/>
    </xf>
    <xf numFmtId="38" fontId="9" fillId="12" borderId="15" xfId="0" applyNumberFormat="1" applyFont="1" applyFill="1" applyBorder="1"/>
    <xf numFmtId="0" fontId="6" fillId="0" borderId="0" xfId="0" applyFont="1" applyAlignment="1">
      <alignment horizontal="left"/>
    </xf>
    <xf numFmtId="0" fontId="7" fillId="7" borderId="15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38" fontId="0" fillId="0" borderId="0" xfId="0" applyNumberFormat="1"/>
    <xf numFmtId="173" fontId="0" fillId="0" borderId="0" xfId="0" applyNumberFormat="1"/>
    <xf numFmtId="49" fontId="0" fillId="0" borderId="0" xfId="0" applyNumberFormat="1"/>
    <xf numFmtId="174" fontId="10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15" borderId="15" xfId="0" applyFont="1" applyFill="1" applyBorder="1" applyAlignment="1">
      <alignment horizontal="left"/>
    </xf>
    <xf numFmtId="174" fontId="4" fillId="15" borderId="15" xfId="0" applyNumberFormat="1" applyFont="1" applyFill="1" applyBorder="1" applyAlignment="1">
      <alignment horizontal="center"/>
    </xf>
    <xf numFmtId="174" fontId="4" fillId="15" borderId="15" xfId="0" applyNumberFormat="1" applyFont="1" applyFill="1" applyBorder="1" applyAlignment="1">
      <alignment horizontal="center" wrapText="1"/>
    </xf>
    <xf numFmtId="0" fontId="10" fillId="7" borderId="15" xfId="0" quotePrefix="1" applyFont="1" applyFill="1" applyBorder="1" applyAlignment="1">
      <alignment horizontal="left"/>
    </xf>
    <xf numFmtId="0" fontId="10" fillId="7" borderId="15" xfId="0" applyFont="1" applyFill="1" applyBorder="1" applyAlignment="1">
      <alignment horizontal="left"/>
    </xf>
    <xf numFmtId="38" fontId="10" fillId="7" borderId="15" xfId="0" applyNumberFormat="1" applyFont="1" applyFill="1" applyBorder="1"/>
    <xf numFmtId="173" fontId="10" fillId="7" borderId="15" xfId="0" applyNumberFormat="1" applyFont="1" applyFill="1" applyBorder="1"/>
    <xf numFmtId="0" fontId="10" fillId="2" borderId="0" xfId="0" quotePrefix="1" applyFont="1" applyFill="1" applyAlignment="1">
      <alignment horizontal="left"/>
    </xf>
    <xf numFmtId="0" fontId="10" fillId="2" borderId="0" xfId="0" applyFont="1" applyFill="1" applyAlignment="1">
      <alignment horizontal="left"/>
    </xf>
    <xf numFmtId="38" fontId="10" fillId="2" borderId="15" xfId="0" applyNumberFormat="1" applyFont="1" applyFill="1" applyBorder="1"/>
    <xf numFmtId="173" fontId="10" fillId="2" borderId="15" xfId="0" applyNumberFormat="1" applyFont="1" applyFill="1" applyBorder="1"/>
    <xf numFmtId="38" fontId="5" fillId="7" borderId="13" xfId="0" applyNumberFormat="1" applyFont="1" applyFill="1" applyBorder="1"/>
    <xf numFmtId="173" fontId="5" fillId="7" borderId="13" xfId="0" applyNumberFormat="1" applyFont="1" applyFill="1" applyBorder="1"/>
    <xf numFmtId="0" fontId="0" fillId="0" borderId="0" xfId="0" quotePrefix="1" applyAlignment="1">
      <alignment horizontal="left"/>
    </xf>
    <xf numFmtId="38" fontId="4" fillId="12" borderId="15" xfId="0" applyNumberFormat="1" applyFont="1" applyFill="1" applyBorder="1"/>
    <xf numFmtId="173" fontId="4" fillId="12" borderId="15" xfId="0" applyNumberFormat="1" applyFont="1" applyFill="1" applyBorder="1"/>
    <xf numFmtId="0" fontId="5" fillId="2" borderId="0" xfId="0" applyFont="1" applyFill="1" applyAlignment="1">
      <alignment horizontal="left"/>
    </xf>
    <xf numFmtId="38" fontId="5" fillId="2" borderId="13" xfId="0" applyNumberFormat="1" applyFont="1" applyFill="1" applyBorder="1"/>
    <xf numFmtId="173" fontId="5" fillId="2" borderId="13" xfId="0" applyNumberFormat="1" applyFont="1" applyFill="1" applyBorder="1"/>
    <xf numFmtId="38" fontId="10" fillId="2" borderId="0" xfId="0" applyNumberFormat="1" applyFont="1" applyFill="1"/>
    <xf numFmtId="0" fontId="1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1" fontId="17" fillId="0" borderId="0" xfId="21" applyNumberFormat="1" applyFont="1" applyAlignment="1" applyProtection="1"/>
    <xf numFmtId="178" fontId="7" fillId="17" borderId="0" xfId="0" applyNumberFormat="1" applyFont="1" applyFill="1"/>
    <xf numFmtId="177" fontId="0" fillId="17" borderId="0" xfId="0" applyNumberFormat="1" applyFill="1"/>
    <xf numFmtId="1" fontId="18" fillId="0" borderId="0" xfId="21" applyNumberFormat="1" applyFont="1" applyAlignment="1" applyProtection="1">
      <alignment horizontal="center"/>
    </xf>
    <xf numFmtId="1" fontId="17" fillId="0" borderId="0" xfId="21" applyNumberFormat="1" applyFont="1" applyAlignment="1" applyProtection="1">
      <alignment horizontal="center"/>
    </xf>
  </cellXfs>
  <cellStyles count="40">
    <cellStyle name="amount" xfId="1"/>
    <cellStyle name="Blank" xfId="2"/>
    <cellStyle name="Body text" xfId="3"/>
    <cellStyle name="Comma0" xfId="4"/>
    <cellStyle name="Currency0" xfId="5"/>
    <cellStyle name="DarkBlueOutline" xfId="6"/>
    <cellStyle name="DarkBlueOutlineYellow" xfId="7"/>
    <cellStyle name="Date" xfId="8"/>
    <cellStyle name="Dezimal [0]_Compiling Utility Macros" xfId="9"/>
    <cellStyle name="Dezimal_Compiling Utility Macros" xfId="10"/>
    <cellStyle name="Fixed" xfId="11"/>
    <cellStyle name="GRAY" xfId="12"/>
    <cellStyle name="Gross Margin" xfId="13"/>
    <cellStyle name="header" xfId="14"/>
    <cellStyle name="Header Total" xfId="15"/>
    <cellStyle name="Header1" xfId="16"/>
    <cellStyle name="Header2" xfId="17"/>
    <cellStyle name="Header3" xfId="18"/>
    <cellStyle name="Heading 1" xfId="19" builtinId="16" customBuiltin="1"/>
    <cellStyle name="Heading 2" xfId="20" builtinId="17" customBuiltin="1"/>
    <cellStyle name="Hyperlink" xfId="21" builtinId="8"/>
    <cellStyle name="Level 2 Total" xfId="22"/>
    <cellStyle name="Major Total" xfId="23"/>
    <cellStyle name="NonPrint_TemTitle" xfId="24"/>
    <cellStyle name="Normal" xfId="0" builtinId="0"/>
    <cellStyle name="Normal 2" xfId="25"/>
    <cellStyle name="Normal_Report Template" xfId="26"/>
    <cellStyle name="NormalRed" xfId="27"/>
    <cellStyle name="Percent.0" xfId="28"/>
    <cellStyle name="Percent.00" xfId="29"/>
    <cellStyle name="RED POSTED" xfId="30"/>
    <cellStyle name="Standard_Anpassen der Amortisation" xfId="31"/>
    <cellStyle name="Text_simple" xfId="32"/>
    <cellStyle name="TmsRmn10BlueItalic" xfId="33"/>
    <cellStyle name="TmsRmn10Bold" xfId="34"/>
    <cellStyle name="Total" xfId="35" builtinId="25" customBuiltin="1"/>
    <cellStyle name="Total (blue)" xfId="36"/>
    <cellStyle name="Total (Gray)" xfId="37"/>
    <cellStyle name="Währung [0]_Compiling Utility Macros" xfId="38"/>
    <cellStyle name="Währung_Compiling Utility Macros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 of Sales  By Product</a:t>
            </a:r>
          </a:p>
        </c:rich>
      </c:tx>
      <c:layout>
        <c:manualLayout>
          <c:xMode val="edge"/>
          <c:yMode val="edge"/>
          <c:x val="0.37012987012987042"/>
          <c:y val="3.5143769968051131E-2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948051948051947"/>
          <c:y val="0.15015997865911207"/>
          <c:w val="0.4701298701298704"/>
          <c:h val="0.72204585482892214"/>
        </c:manualLayout>
      </c:layout>
      <c:pie3DChart>
        <c:varyColors val="1"/>
        <c:ser>
          <c:idx val="0"/>
          <c:order val="0"/>
          <c:tx>
            <c:v>Cost of Sales</c:v>
          </c:tx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'COSComp Chart'!$B$10:$B$17</c:f>
              <c:strCache>
                <c:ptCount val="8"/>
                <c:pt idx="0">
                  <c:v>Product1</c:v>
                </c:pt>
                <c:pt idx="1">
                  <c:v>Product2</c:v>
                </c:pt>
                <c:pt idx="2">
                  <c:v>Product3</c:v>
                </c:pt>
                <c:pt idx="3">
                  <c:v>Product4</c:v>
                </c:pt>
                <c:pt idx="4">
                  <c:v>Product5</c:v>
                </c:pt>
                <c:pt idx="5">
                  <c:v>Product6</c:v>
                </c:pt>
                <c:pt idx="6">
                  <c:v>Product7</c:v>
                </c:pt>
                <c:pt idx="7">
                  <c:v>Product8</c:v>
                </c:pt>
              </c:strCache>
            </c:strRef>
          </c:cat>
          <c:val>
            <c:numRef>
              <c:f>'COSComp Chart'!$C$10:$C$17</c:f>
              <c:numCache>
                <c:formatCode>[$$-409]#,##0.00_);[Red]\([$$-409]#,##0.00\)</c:formatCode>
                <c:ptCount val="8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935064935064932"/>
          <c:y val="0.22683739612420656"/>
          <c:w val="9.3506493506493635E-2"/>
          <c:h val="0.5399371085004151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Revenue-Expense Trend</a:t>
            </a:r>
          </a:p>
        </c:rich>
      </c:tx>
      <c:layout>
        <c:manualLayout>
          <c:xMode val="edge"/>
          <c:yMode val="edge"/>
          <c:x val="0.39658848614072517"/>
          <c:y val="3.53697749196141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723116778509262E-2"/>
          <c:y val="0.15755627009646314"/>
          <c:w val="0.80171752605399471"/>
          <c:h val="0.75562700964630258"/>
        </c:manualLayout>
      </c:layout>
      <c:lineChart>
        <c:grouping val="standard"/>
        <c:varyColors val="0"/>
        <c:ser>
          <c:idx val="0"/>
          <c:order val="0"/>
          <c:tx>
            <c:v>Revenue</c:v>
          </c:tx>
          <c:cat>
            <c:strRef>
              <c:f>'RevExp Chart'!$D$7:$O$7</c:f>
              <c:strCache>
                <c:ptCount val="12"/>
                <c:pt idx="0">
                  <c:v>April 1999</c:v>
                </c:pt>
                <c:pt idx="1">
                  <c:v>May 1999</c:v>
                </c:pt>
                <c:pt idx="2">
                  <c:v>June 1999</c:v>
                </c:pt>
                <c:pt idx="3">
                  <c:v>July 1999</c:v>
                </c:pt>
                <c:pt idx="4">
                  <c:v>August 1999</c:v>
                </c:pt>
                <c:pt idx="5">
                  <c:v>September 1999</c:v>
                </c:pt>
                <c:pt idx="6">
                  <c:v>October 1999</c:v>
                </c:pt>
                <c:pt idx="7">
                  <c:v>November 1999</c:v>
                </c:pt>
                <c:pt idx="8">
                  <c:v>December 1999</c:v>
                </c:pt>
                <c:pt idx="9">
                  <c:v>January 2000</c:v>
                </c:pt>
                <c:pt idx="10">
                  <c:v>February 2000</c:v>
                </c:pt>
                <c:pt idx="11">
                  <c:v>March 2000</c:v>
                </c:pt>
              </c:strCache>
            </c:strRef>
          </c:cat>
          <c:val>
            <c:numRef>
              <c:f>'RevExp Chart'!$D$8:$O$8</c:f>
              <c:numCache>
                <c:formatCode>[$$-409]#,##0_);[Red]\([$$-409]#,##0\)</c:formatCode>
                <c:ptCount val="12"/>
                <c:pt idx="0">
                  <c:v>452596.78</c:v>
                </c:pt>
                <c:pt idx="1">
                  <c:v>458971.42</c:v>
                </c:pt>
                <c:pt idx="2">
                  <c:v>484469.83</c:v>
                </c:pt>
                <c:pt idx="3">
                  <c:v>497219.06</c:v>
                </c:pt>
                <c:pt idx="4">
                  <c:v>516342.79</c:v>
                </c:pt>
                <c:pt idx="5">
                  <c:v>529092.04</c:v>
                </c:pt>
                <c:pt idx="6">
                  <c:v>541841.26</c:v>
                </c:pt>
                <c:pt idx="7">
                  <c:v>554590.43000000005</c:v>
                </c:pt>
                <c:pt idx="8">
                  <c:v>567339.73</c:v>
                </c:pt>
                <c:pt idx="9">
                  <c:v>580088.84</c:v>
                </c:pt>
                <c:pt idx="10">
                  <c:v>592838.1</c:v>
                </c:pt>
                <c:pt idx="11">
                  <c:v>599212.71</c:v>
                </c:pt>
              </c:numCache>
            </c:numRef>
          </c:val>
          <c:smooth val="0"/>
        </c:ser>
        <c:ser>
          <c:idx val="1"/>
          <c:order val="1"/>
          <c:tx>
            <c:v>Cost of Sales</c:v>
          </c:tx>
          <c:cat>
            <c:strRef>
              <c:f>'RevExp Chart'!$D$7:$O$7</c:f>
              <c:strCache>
                <c:ptCount val="12"/>
                <c:pt idx="0">
                  <c:v>April 1999</c:v>
                </c:pt>
                <c:pt idx="1">
                  <c:v>May 1999</c:v>
                </c:pt>
                <c:pt idx="2">
                  <c:v>June 1999</c:v>
                </c:pt>
                <c:pt idx="3">
                  <c:v>July 1999</c:v>
                </c:pt>
                <c:pt idx="4">
                  <c:v>August 1999</c:v>
                </c:pt>
                <c:pt idx="5">
                  <c:v>September 1999</c:v>
                </c:pt>
                <c:pt idx="6">
                  <c:v>October 1999</c:v>
                </c:pt>
                <c:pt idx="7">
                  <c:v>November 1999</c:v>
                </c:pt>
                <c:pt idx="8">
                  <c:v>December 1999</c:v>
                </c:pt>
                <c:pt idx="9">
                  <c:v>January 2000</c:v>
                </c:pt>
                <c:pt idx="10">
                  <c:v>February 2000</c:v>
                </c:pt>
                <c:pt idx="11">
                  <c:v>March 2000</c:v>
                </c:pt>
              </c:strCache>
            </c:strRef>
          </c:cat>
          <c:val>
            <c:numRef>
              <c:f>'RevExp Chart'!$D$9:$O$9</c:f>
              <c:numCache>
                <c:formatCode>[$$-409]#,##0_);[Red]\([$$-409]#,##0\)</c:formatCode>
                <c:ptCount val="12"/>
                <c:pt idx="0">
                  <c:v>176099.71</c:v>
                </c:pt>
                <c:pt idx="1">
                  <c:v>178580.04</c:v>
                </c:pt>
                <c:pt idx="2">
                  <c:v>188501.12</c:v>
                </c:pt>
                <c:pt idx="3">
                  <c:v>193461.66</c:v>
                </c:pt>
                <c:pt idx="4">
                  <c:v>200902.5</c:v>
                </c:pt>
                <c:pt idx="5">
                  <c:v>205863.11</c:v>
                </c:pt>
                <c:pt idx="6">
                  <c:v>210823.62</c:v>
                </c:pt>
                <c:pt idx="7">
                  <c:v>215784.16</c:v>
                </c:pt>
                <c:pt idx="8">
                  <c:v>220744.75</c:v>
                </c:pt>
                <c:pt idx="9">
                  <c:v>225705.28</c:v>
                </c:pt>
                <c:pt idx="10">
                  <c:v>230665.88</c:v>
                </c:pt>
                <c:pt idx="11">
                  <c:v>233146.14</c:v>
                </c:pt>
              </c:numCache>
            </c:numRef>
          </c:val>
          <c:smooth val="0"/>
        </c:ser>
        <c:ser>
          <c:idx val="2"/>
          <c:order val="2"/>
          <c:tx>
            <c:v>Gross Profit</c:v>
          </c:tx>
          <c:cat>
            <c:strRef>
              <c:f>'RevExp Chart'!$D$7:$O$7</c:f>
              <c:strCache>
                <c:ptCount val="12"/>
                <c:pt idx="0">
                  <c:v>April 1999</c:v>
                </c:pt>
                <c:pt idx="1">
                  <c:v>May 1999</c:v>
                </c:pt>
                <c:pt idx="2">
                  <c:v>June 1999</c:v>
                </c:pt>
                <c:pt idx="3">
                  <c:v>July 1999</c:v>
                </c:pt>
                <c:pt idx="4">
                  <c:v>August 1999</c:v>
                </c:pt>
                <c:pt idx="5">
                  <c:v>September 1999</c:v>
                </c:pt>
                <c:pt idx="6">
                  <c:v>October 1999</c:v>
                </c:pt>
                <c:pt idx="7">
                  <c:v>November 1999</c:v>
                </c:pt>
                <c:pt idx="8">
                  <c:v>December 1999</c:v>
                </c:pt>
                <c:pt idx="9">
                  <c:v>January 2000</c:v>
                </c:pt>
                <c:pt idx="10">
                  <c:v>February 2000</c:v>
                </c:pt>
                <c:pt idx="11">
                  <c:v>March 2000</c:v>
                </c:pt>
              </c:strCache>
            </c:strRef>
          </c:cat>
          <c:val>
            <c:numRef>
              <c:f>'RevExp Chart'!$D$11:$O$11</c:f>
              <c:numCache>
                <c:formatCode>[$$-409]#,##0_);[Red]\([$$-409]#,##0\)</c:formatCode>
                <c:ptCount val="12"/>
                <c:pt idx="0">
                  <c:v>276497.07</c:v>
                </c:pt>
                <c:pt idx="1">
                  <c:v>280391.38</c:v>
                </c:pt>
                <c:pt idx="2">
                  <c:v>295968.71000000002</c:v>
                </c:pt>
                <c:pt idx="3">
                  <c:v>303757.40000000002</c:v>
                </c:pt>
                <c:pt idx="4">
                  <c:v>315440.28999999998</c:v>
                </c:pt>
                <c:pt idx="5">
                  <c:v>323228.93</c:v>
                </c:pt>
                <c:pt idx="6">
                  <c:v>331017.64</c:v>
                </c:pt>
                <c:pt idx="7">
                  <c:v>338806.27</c:v>
                </c:pt>
                <c:pt idx="8">
                  <c:v>346594.98</c:v>
                </c:pt>
                <c:pt idx="9">
                  <c:v>354383.56</c:v>
                </c:pt>
                <c:pt idx="10">
                  <c:v>362172.22</c:v>
                </c:pt>
                <c:pt idx="11">
                  <c:v>366066.57</c:v>
                </c:pt>
              </c:numCache>
            </c:numRef>
          </c:val>
          <c:smooth val="0"/>
        </c:ser>
        <c:ser>
          <c:idx val="3"/>
          <c:order val="3"/>
          <c:tx>
            <c:v>Total Operating Expense</c:v>
          </c:tx>
          <c:cat>
            <c:strRef>
              <c:f>'RevExp Chart'!$D$7:$O$7</c:f>
              <c:strCache>
                <c:ptCount val="12"/>
                <c:pt idx="0">
                  <c:v>April 1999</c:v>
                </c:pt>
                <c:pt idx="1">
                  <c:v>May 1999</c:v>
                </c:pt>
                <c:pt idx="2">
                  <c:v>June 1999</c:v>
                </c:pt>
                <c:pt idx="3">
                  <c:v>July 1999</c:v>
                </c:pt>
                <c:pt idx="4">
                  <c:v>August 1999</c:v>
                </c:pt>
                <c:pt idx="5">
                  <c:v>September 1999</c:v>
                </c:pt>
                <c:pt idx="6">
                  <c:v>October 1999</c:v>
                </c:pt>
                <c:pt idx="7">
                  <c:v>November 1999</c:v>
                </c:pt>
                <c:pt idx="8">
                  <c:v>December 1999</c:v>
                </c:pt>
                <c:pt idx="9">
                  <c:v>January 2000</c:v>
                </c:pt>
                <c:pt idx="10">
                  <c:v>February 2000</c:v>
                </c:pt>
                <c:pt idx="11">
                  <c:v>March 2000</c:v>
                </c:pt>
              </c:strCache>
            </c:strRef>
          </c:cat>
          <c:val>
            <c:numRef>
              <c:f>'RevExp Chart'!$D$10:$O$10</c:f>
              <c:numCache>
                <c:formatCode>[$$-409]#,##0_);[Red]\([$$-409]#,##0\)</c:formatCode>
                <c:ptCount val="12"/>
                <c:pt idx="0">
                  <c:v>-15359.82</c:v>
                </c:pt>
                <c:pt idx="1">
                  <c:v>-15576.12</c:v>
                </c:pt>
                <c:pt idx="2">
                  <c:v>-16441.509999999998</c:v>
                </c:pt>
                <c:pt idx="3">
                  <c:v>-16874.099999999999</c:v>
                </c:pt>
                <c:pt idx="4">
                  <c:v>-17523.169999999998</c:v>
                </c:pt>
                <c:pt idx="5">
                  <c:v>-17955.82</c:v>
                </c:pt>
                <c:pt idx="6">
                  <c:v>-18388.47</c:v>
                </c:pt>
                <c:pt idx="7">
                  <c:v>-18821.150000000001</c:v>
                </c:pt>
                <c:pt idx="8">
                  <c:v>-19253.72</c:v>
                </c:pt>
                <c:pt idx="9">
                  <c:v>-19686.560000000001</c:v>
                </c:pt>
                <c:pt idx="10">
                  <c:v>-20119.18</c:v>
                </c:pt>
                <c:pt idx="11">
                  <c:v>-20335.41</c:v>
                </c:pt>
              </c:numCache>
            </c:numRef>
          </c:val>
          <c:smooth val="0"/>
        </c:ser>
        <c:ser>
          <c:idx val="4"/>
          <c:order val="4"/>
          <c:tx>
            <c:v>Net Income before Taxes</c:v>
          </c:tx>
          <c:cat>
            <c:strRef>
              <c:f>'RevExp Chart'!$D$7:$O$7</c:f>
              <c:strCache>
                <c:ptCount val="12"/>
                <c:pt idx="0">
                  <c:v>April 1999</c:v>
                </c:pt>
                <c:pt idx="1">
                  <c:v>May 1999</c:v>
                </c:pt>
                <c:pt idx="2">
                  <c:v>June 1999</c:v>
                </c:pt>
                <c:pt idx="3">
                  <c:v>July 1999</c:v>
                </c:pt>
                <c:pt idx="4">
                  <c:v>August 1999</c:v>
                </c:pt>
                <c:pt idx="5">
                  <c:v>September 1999</c:v>
                </c:pt>
                <c:pt idx="6">
                  <c:v>October 1999</c:v>
                </c:pt>
                <c:pt idx="7">
                  <c:v>November 1999</c:v>
                </c:pt>
                <c:pt idx="8">
                  <c:v>December 1999</c:v>
                </c:pt>
                <c:pt idx="9">
                  <c:v>January 2000</c:v>
                </c:pt>
                <c:pt idx="10">
                  <c:v>February 2000</c:v>
                </c:pt>
                <c:pt idx="11">
                  <c:v>March 2000</c:v>
                </c:pt>
              </c:strCache>
            </c:strRef>
          </c:cat>
          <c:val>
            <c:numRef>
              <c:f>'RevExp Chart'!$D$12:$O$12</c:f>
              <c:numCache>
                <c:formatCode>[$$-409]#,##0_);[Red]\([$$-409]#,##0\)</c:formatCode>
                <c:ptCount val="12"/>
                <c:pt idx="0">
                  <c:v>291856.89</c:v>
                </c:pt>
                <c:pt idx="1">
                  <c:v>295967.5</c:v>
                </c:pt>
                <c:pt idx="2">
                  <c:v>312410.21999999997</c:v>
                </c:pt>
                <c:pt idx="3">
                  <c:v>320631.5</c:v>
                </c:pt>
                <c:pt idx="4">
                  <c:v>332963.46000000002</c:v>
                </c:pt>
                <c:pt idx="5">
                  <c:v>341184.75</c:v>
                </c:pt>
                <c:pt idx="6">
                  <c:v>349406.11</c:v>
                </c:pt>
                <c:pt idx="7">
                  <c:v>357627.42</c:v>
                </c:pt>
                <c:pt idx="8">
                  <c:v>365848.7</c:v>
                </c:pt>
                <c:pt idx="9">
                  <c:v>374070.12</c:v>
                </c:pt>
                <c:pt idx="10">
                  <c:v>382291.4</c:v>
                </c:pt>
                <c:pt idx="11">
                  <c:v>386401.98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32040"/>
        <c:axId val="411830080"/>
      </c:lineChart>
      <c:catAx>
        <c:axId val="4118320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tr-TR"/>
          </a:p>
        </c:txPr>
        <c:crossAx val="4118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30080"/>
        <c:scaling>
          <c:orientation val="minMax"/>
        </c:scaling>
        <c:delete val="0"/>
        <c:axPos val="l"/>
        <c:majorGridlines/>
        <c:numFmt formatCode="[$$-409]#,##0_);[Red]\([$$-409]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411832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592985643132793"/>
          <c:y val="0.30975348338692388"/>
          <c:w val="0.10896559168399719"/>
          <c:h val="0.4630225080385853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114300</xdr:rowOff>
    </xdr:from>
    <xdr:to>
      <xdr:col>2</xdr:col>
      <xdr:colOff>228600</xdr:colOff>
      <xdr:row>3</xdr:row>
      <xdr:rowOff>85725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76200" y="114300"/>
          <a:ext cx="1371600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US" sz="26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Trial</a:t>
          </a:r>
        </a:p>
      </xdr:txBody>
    </xdr:sp>
    <xdr:clientData/>
  </xdr:twoCellAnchor>
  <xdr:twoCellAnchor editAs="absolute">
    <xdr:from>
      <xdr:col>1</xdr:col>
      <xdr:colOff>257175</xdr:colOff>
      <xdr:row>1</xdr:row>
      <xdr:rowOff>38100</xdr:rowOff>
    </xdr:from>
    <xdr:to>
      <xdr:col>2</xdr:col>
      <xdr:colOff>1409700</xdr:colOff>
      <xdr:row>4</xdr:row>
      <xdr:rowOff>28575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866775" y="190500"/>
          <a:ext cx="17621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 MT Black"/>
            </a:rPr>
            <a:t>Balance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142875</xdr:rowOff>
    </xdr:from>
    <xdr:to>
      <xdr:col>2</xdr:col>
      <xdr:colOff>1000125</xdr:colOff>
      <xdr:row>4</xdr:row>
      <xdr:rowOff>9525</xdr:rowOff>
    </xdr:to>
    <xdr:sp macro="" textlink="">
      <xdr:nvSpPr>
        <xdr:cNvPr id="10241" name="txtFirstHalf"/>
        <xdr:cNvSpPr txBox="1">
          <a:spLocks noChangeArrowheads="1"/>
        </xdr:cNvSpPr>
      </xdr:nvSpPr>
      <xdr:spPr bwMode="auto">
        <a:xfrm>
          <a:off x="219075" y="142875"/>
          <a:ext cx="1885950" cy="5143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5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Income</a:t>
          </a: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Statement</a:t>
          </a:r>
        </a:p>
      </xdr:txBody>
    </xdr:sp>
    <xdr:clientData/>
  </xdr:twoCellAnchor>
  <xdr:twoCellAnchor editAs="absolute">
    <xdr:from>
      <xdr:col>2</xdr:col>
      <xdr:colOff>180975</xdr:colOff>
      <xdr:row>1</xdr:row>
      <xdr:rowOff>19050</xdr:rowOff>
    </xdr:from>
    <xdr:to>
      <xdr:col>3</xdr:col>
      <xdr:colOff>219075</xdr:colOff>
      <xdr:row>3</xdr:row>
      <xdr:rowOff>142875</xdr:rowOff>
    </xdr:to>
    <xdr:sp macro="" textlink="">
      <xdr:nvSpPr>
        <xdr:cNvPr id="10244" name="txtSecondHalf"/>
        <xdr:cNvSpPr txBox="1">
          <a:spLocks noChangeArrowheads="1"/>
        </xdr:cNvSpPr>
      </xdr:nvSpPr>
      <xdr:spPr bwMode="auto">
        <a:xfrm>
          <a:off x="1285875" y="180975"/>
          <a:ext cx="17240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</xdr:row>
      <xdr:rowOff>66675</xdr:rowOff>
    </xdr:from>
    <xdr:to>
      <xdr:col>7</xdr:col>
      <xdr:colOff>523875</xdr:colOff>
      <xdr:row>4</xdr:row>
      <xdr:rowOff>95250</xdr:rowOff>
    </xdr:to>
    <xdr:sp macro="" textlink="">
      <xdr:nvSpPr>
        <xdr:cNvPr id="12289" name="txtFirstHalf"/>
        <xdr:cNvSpPr txBox="1">
          <a:spLocks noChangeArrowheads="1"/>
        </xdr:cNvSpPr>
      </xdr:nvSpPr>
      <xdr:spPr bwMode="auto">
        <a:xfrm>
          <a:off x="3933824" y="228600"/>
          <a:ext cx="1752601" cy="35242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Sales Composition</a:t>
          </a:r>
        </a:p>
      </xdr:txBody>
    </xdr:sp>
    <xdr:clientData/>
  </xdr:twoCellAnchor>
  <xdr:twoCellAnchor>
    <xdr:from>
      <xdr:col>7</xdr:col>
      <xdr:colOff>466725</xdr:colOff>
      <xdr:row>2</xdr:row>
      <xdr:rowOff>38100</xdr:rowOff>
    </xdr:from>
    <xdr:to>
      <xdr:col>7</xdr:col>
      <xdr:colOff>1647825</xdr:colOff>
      <xdr:row>4</xdr:row>
      <xdr:rowOff>19050</xdr:rowOff>
    </xdr:to>
    <xdr:sp macro="" textlink="">
      <xdr:nvSpPr>
        <xdr:cNvPr id="12290" name="txtSecondHalf"/>
        <xdr:cNvSpPr txBox="1">
          <a:spLocks noChangeArrowheads="1"/>
        </xdr:cNvSpPr>
      </xdr:nvSpPr>
      <xdr:spPr bwMode="auto">
        <a:xfrm>
          <a:off x="5629275" y="200025"/>
          <a:ext cx="1181100" cy="3048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 MT Black"/>
            </a:rPr>
            <a:t>Chart</a:t>
          </a:r>
        </a:p>
      </xdr:txBody>
    </xdr:sp>
    <xdr:clientData/>
  </xdr:twoCellAnchor>
  <xdr:twoCellAnchor>
    <xdr:from>
      <xdr:col>4</xdr:col>
      <xdr:colOff>600075</xdr:colOff>
      <xdr:row>7</xdr:row>
      <xdr:rowOff>85725</xdr:rowOff>
    </xdr:from>
    <xdr:to>
      <xdr:col>15</xdr:col>
      <xdr:colOff>0</xdr:colOff>
      <xdr:row>25</xdr:row>
      <xdr:rowOff>152400</xdr:rowOff>
    </xdr:to>
    <xdr:graphicFrame macro="">
      <xdr:nvGraphicFramePr>
        <xdr:cNvPr id="122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14</xdr:row>
      <xdr:rowOff>0</xdr:rowOff>
    </xdr:from>
    <xdr:to>
      <xdr:col>4</xdr:col>
      <xdr:colOff>276225</xdr:colOff>
      <xdr:row>17</xdr:row>
      <xdr:rowOff>66675</xdr:rowOff>
    </xdr:to>
    <xdr:grpSp>
      <xdr:nvGrpSpPr>
        <xdr:cNvPr id="14341" name="Group 1"/>
        <xdr:cNvGrpSpPr>
          <a:grpSpLocks/>
        </xdr:cNvGrpSpPr>
      </xdr:nvGrpSpPr>
      <xdr:grpSpPr bwMode="auto">
        <a:xfrm>
          <a:off x="828675" y="2266950"/>
          <a:ext cx="3295650" cy="552450"/>
          <a:chOff x="688" y="425"/>
          <a:chExt cx="282" cy="58"/>
        </a:xfrm>
      </xdr:grpSpPr>
      <xdr:sp macro="" textlink="">
        <xdr:nvSpPr>
          <xdr:cNvPr id="14338" name="txtFirstHalf"/>
          <xdr:cNvSpPr txBox="1">
            <a:spLocks noChangeArrowheads="1"/>
          </xdr:cNvSpPr>
        </xdr:nvSpPr>
        <xdr:spPr bwMode="auto">
          <a:xfrm>
            <a:off x="688" y="425"/>
            <a:ext cx="162" cy="5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  <a:effectLst/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1" u="none" strike="noStrike" baseline="0">
                <a:solidFill>
                  <a:srgbClr val="800000"/>
                </a:solidFill>
                <a:latin typeface="Times New Roman"/>
                <a:cs typeface="Times New Roman"/>
              </a:rPr>
              <a:t>Revenue -</a:t>
            </a:r>
          </a:p>
          <a:p>
            <a:pPr algn="l" rtl="0">
              <a:defRPr sz="1000"/>
            </a:pPr>
            <a:r>
              <a:rPr lang="en-US" sz="1600" b="1" i="1" u="none" strike="noStrike" baseline="0">
                <a:solidFill>
                  <a:srgbClr val="800000"/>
                </a:solidFill>
                <a:latin typeface="Times New Roman"/>
                <a:cs typeface="Times New Roman"/>
              </a:rPr>
              <a:t>Expense</a:t>
            </a:r>
          </a:p>
        </xdr:txBody>
      </xdr:sp>
      <xdr:sp macro="" textlink="">
        <xdr:nvSpPr>
          <xdr:cNvPr id="14339" name="txtSecondHalf"/>
          <xdr:cNvSpPr txBox="1">
            <a:spLocks noChangeArrowheads="1"/>
          </xdr:cNvSpPr>
        </xdr:nvSpPr>
        <xdr:spPr bwMode="auto">
          <a:xfrm>
            <a:off x="777" y="444"/>
            <a:ext cx="193" cy="3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  <a:effectLst/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 MT Black"/>
              </a:rPr>
              <a:t>Trend Chart</a:t>
            </a:r>
          </a:p>
        </xdr:txBody>
      </xdr:sp>
    </xdr:grpSp>
    <xdr:clientData/>
  </xdr:twoCellAnchor>
  <xdr:twoCellAnchor>
    <xdr:from>
      <xdr:col>2</xdr:col>
      <xdr:colOff>9524</xdr:colOff>
      <xdr:row>20</xdr:row>
      <xdr:rowOff>85725</xdr:rowOff>
    </xdr:from>
    <xdr:to>
      <xdr:col>15</xdr:col>
      <xdr:colOff>66675</xdr:colOff>
      <xdr:row>39</xdr:row>
      <xdr:rowOff>28575</xdr:rowOff>
    </xdr:to>
    <xdr:graphicFrame macro="">
      <xdr:nvGraphicFramePr>
        <xdr:cNvPr id="1434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66675</xdr:rowOff>
    </xdr:from>
    <xdr:to>
      <xdr:col>1</xdr:col>
      <xdr:colOff>819150</xdr:colOff>
      <xdr:row>2</xdr:row>
      <xdr:rowOff>47625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57150" y="66675"/>
          <a:ext cx="1371600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US" sz="26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Balance</a:t>
          </a:r>
        </a:p>
      </xdr:txBody>
    </xdr:sp>
    <xdr:clientData/>
  </xdr:twoCellAnchor>
  <xdr:twoCellAnchor editAs="absolute">
    <xdr:from>
      <xdr:col>1</xdr:col>
      <xdr:colOff>695325</xdr:colOff>
      <xdr:row>0</xdr:row>
      <xdr:rowOff>114300</xdr:rowOff>
    </xdr:from>
    <xdr:to>
      <xdr:col>2</xdr:col>
      <xdr:colOff>1076325</xdr:colOff>
      <xdr:row>2</xdr:row>
      <xdr:rowOff>114300</xdr:rowOff>
    </xdr:to>
    <xdr:sp macro="" textlink="">
      <xdr:nvSpPr>
        <xdr:cNvPr id="2050" name="Text 2"/>
        <xdr:cNvSpPr txBox="1">
          <a:spLocks noChangeArrowheads="1"/>
        </xdr:cNvSpPr>
      </xdr:nvSpPr>
      <xdr:spPr bwMode="auto">
        <a:xfrm>
          <a:off x="1304925" y="114300"/>
          <a:ext cx="13049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 MT Black"/>
            </a:rPr>
            <a:t>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114300</xdr:rowOff>
    </xdr:from>
    <xdr:to>
      <xdr:col>1</xdr:col>
      <xdr:colOff>819150</xdr:colOff>
      <xdr:row>1</xdr:row>
      <xdr:rowOff>266700</xdr:rowOff>
    </xdr:to>
    <xdr:sp macro="" textlink="">
      <xdr:nvSpPr>
        <xdr:cNvPr id="3073" name="Text 1"/>
        <xdr:cNvSpPr txBox="1">
          <a:spLocks noChangeArrowheads="1"/>
        </xdr:cNvSpPr>
      </xdr:nvSpPr>
      <xdr:spPr bwMode="auto">
        <a:xfrm>
          <a:off x="57150" y="114300"/>
          <a:ext cx="1371600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US" sz="26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Balance</a:t>
          </a:r>
        </a:p>
      </xdr:txBody>
    </xdr:sp>
    <xdr:clientData/>
  </xdr:twoCellAnchor>
  <xdr:twoCellAnchor editAs="absolute">
    <xdr:from>
      <xdr:col>1</xdr:col>
      <xdr:colOff>685800</xdr:colOff>
      <xdr:row>0</xdr:row>
      <xdr:rowOff>180975</xdr:rowOff>
    </xdr:from>
    <xdr:to>
      <xdr:col>2</xdr:col>
      <xdr:colOff>1066800</xdr:colOff>
      <xdr:row>2</xdr:row>
      <xdr:rowOff>38100</xdr:rowOff>
    </xdr:to>
    <xdr:sp macro="" textlink="">
      <xdr:nvSpPr>
        <xdr:cNvPr id="3074" name="Text 2"/>
        <xdr:cNvSpPr txBox="1">
          <a:spLocks noChangeArrowheads="1"/>
        </xdr:cNvSpPr>
      </xdr:nvSpPr>
      <xdr:spPr bwMode="auto">
        <a:xfrm>
          <a:off x="1295400" y="180975"/>
          <a:ext cx="13049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 MT Black"/>
            </a:rPr>
            <a:t>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19050</xdr:rowOff>
    </xdr:from>
    <xdr:to>
      <xdr:col>2</xdr:col>
      <xdr:colOff>200025</xdr:colOff>
      <xdr:row>3</xdr:row>
      <xdr:rowOff>47625</xdr:rowOff>
    </xdr:to>
    <xdr:sp macro="" textlink="">
      <xdr:nvSpPr>
        <xdr:cNvPr id="4097" name="txtFirstHalf"/>
        <xdr:cNvSpPr txBox="1">
          <a:spLocks noChangeArrowheads="1"/>
        </xdr:cNvSpPr>
      </xdr:nvSpPr>
      <xdr:spPr bwMode="auto">
        <a:xfrm>
          <a:off x="28575" y="19050"/>
          <a:ext cx="1276350" cy="5143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US" sz="26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Cash</a:t>
          </a:r>
        </a:p>
      </xdr:txBody>
    </xdr:sp>
    <xdr:clientData/>
  </xdr:twoCellAnchor>
  <xdr:twoCellAnchor editAs="absolute">
    <xdr:from>
      <xdr:col>1</xdr:col>
      <xdr:colOff>209550</xdr:colOff>
      <xdr:row>0</xdr:row>
      <xdr:rowOff>66675</xdr:rowOff>
    </xdr:from>
    <xdr:to>
      <xdr:col>2</xdr:col>
      <xdr:colOff>1438275</xdr:colOff>
      <xdr:row>3</xdr:row>
      <xdr:rowOff>28575</xdr:rowOff>
    </xdr:to>
    <xdr:sp macro="" textlink="">
      <xdr:nvSpPr>
        <xdr:cNvPr id="4098" name="txtSecondHalf"/>
        <xdr:cNvSpPr txBox="1">
          <a:spLocks noChangeArrowheads="1"/>
        </xdr:cNvSpPr>
      </xdr:nvSpPr>
      <xdr:spPr bwMode="auto">
        <a:xfrm>
          <a:off x="819150" y="66675"/>
          <a:ext cx="1724025" cy="4476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 MT Black"/>
            </a:rPr>
            <a:t>Flow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47625</xdr:rowOff>
    </xdr:from>
    <xdr:to>
      <xdr:col>2</xdr:col>
      <xdr:colOff>209550</xdr:colOff>
      <xdr:row>3</xdr:row>
      <xdr:rowOff>76200</xdr:rowOff>
    </xdr:to>
    <xdr:sp macro="" textlink="">
      <xdr:nvSpPr>
        <xdr:cNvPr id="5121" name="txtFirstHalf"/>
        <xdr:cNvSpPr txBox="1">
          <a:spLocks noChangeArrowheads="1"/>
        </xdr:cNvSpPr>
      </xdr:nvSpPr>
      <xdr:spPr bwMode="auto">
        <a:xfrm>
          <a:off x="38100" y="47625"/>
          <a:ext cx="1276350" cy="5143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US" sz="26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Cash</a:t>
          </a:r>
        </a:p>
      </xdr:txBody>
    </xdr:sp>
    <xdr:clientData/>
  </xdr:twoCellAnchor>
  <xdr:twoCellAnchor editAs="absolute">
    <xdr:from>
      <xdr:col>1</xdr:col>
      <xdr:colOff>219075</xdr:colOff>
      <xdr:row>0</xdr:row>
      <xdr:rowOff>114300</xdr:rowOff>
    </xdr:from>
    <xdr:to>
      <xdr:col>2</xdr:col>
      <xdr:colOff>1447800</xdr:colOff>
      <xdr:row>3</xdr:row>
      <xdr:rowOff>9525</xdr:rowOff>
    </xdr:to>
    <xdr:sp macro="" textlink="">
      <xdr:nvSpPr>
        <xdr:cNvPr id="5122" name="txtSecondHalf"/>
        <xdr:cNvSpPr txBox="1">
          <a:spLocks noChangeArrowheads="1"/>
        </xdr:cNvSpPr>
      </xdr:nvSpPr>
      <xdr:spPr bwMode="auto">
        <a:xfrm>
          <a:off x="828675" y="114300"/>
          <a:ext cx="1724025" cy="3810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 MT Black"/>
            </a:rPr>
            <a:t>Flow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1</xdr:row>
      <xdr:rowOff>47625</xdr:rowOff>
    </xdr:from>
    <xdr:to>
      <xdr:col>2</xdr:col>
      <xdr:colOff>1114425</xdr:colOff>
      <xdr:row>3</xdr:row>
      <xdr:rowOff>47625</xdr:rowOff>
    </xdr:to>
    <xdr:sp macro="" textlink="">
      <xdr:nvSpPr>
        <xdr:cNvPr id="6145" name="txtFirstHalf"/>
        <xdr:cNvSpPr txBox="1">
          <a:spLocks noChangeArrowheads="1"/>
        </xdr:cNvSpPr>
      </xdr:nvSpPr>
      <xdr:spPr bwMode="auto">
        <a:xfrm>
          <a:off x="333375" y="209550"/>
          <a:ext cx="1885950" cy="3238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5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Income</a:t>
          </a: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Statement</a:t>
          </a:r>
        </a:p>
      </xdr:txBody>
    </xdr:sp>
    <xdr:clientData/>
  </xdr:twoCellAnchor>
  <xdr:twoCellAnchor editAs="absolute">
    <xdr:from>
      <xdr:col>12</xdr:col>
      <xdr:colOff>66675</xdr:colOff>
      <xdr:row>27</xdr:row>
      <xdr:rowOff>38100</xdr:rowOff>
    </xdr:from>
    <xdr:to>
      <xdr:col>13</xdr:col>
      <xdr:colOff>628650</xdr:colOff>
      <xdr:row>29</xdr:row>
      <xdr:rowOff>142875</xdr:rowOff>
    </xdr:to>
    <xdr:sp macro="" textlink="">
      <xdr:nvSpPr>
        <xdr:cNvPr id="6148" name="txtSecondHalf"/>
        <xdr:cNvSpPr txBox="1">
          <a:spLocks noChangeArrowheads="1"/>
        </xdr:cNvSpPr>
      </xdr:nvSpPr>
      <xdr:spPr bwMode="auto">
        <a:xfrm>
          <a:off x="11125200" y="3962400"/>
          <a:ext cx="17240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323850</xdr:colOff>
      <xdr:row>1</xdr:row>
      <xdr:rowOff>47625</xdr:rowOff>
    </xdr:from>
    <xdr:to>
      <xdr:col>2</xdr:col>
      <xdr:colOff>1104900</xdr:colOff>
      <xdr:row>4</xdr:row>
      <xdr:rowOff>76200</xdr:rowOff>
    </xdr:to>
    <xdr:sp macro="" textlink="">
      <xdr:nvSpPr>
        <xdr:cNvPr id="7169" name="txtFirstHalf"/>
        <xdr:cNvSpPr txBox="1">
          <a:spLocks noChangeArrowheads="1"/>
        </xdr:cNvSpPr>
      </xdr:nvSpPr>
      <xdr:spPr bwMode="auto">
        <a:xfrm>
          <a:off x="323850" y="209550"/>
          <a:ext cx="1885950" cy="5143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5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Income</a:t>
          </a: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Statement</a:t>
          </a:r>
        </a:p>
      </xdr:txBody>
    </xdr:sp>
    <xdr:clientData/>
  </xdr:twoCellAnchor>
  <xdr:twoCellAnchor editAs="absolute">
    <xdr:from>
      <xdr:col>2</xdr:col>
      <xdr:colOff>266700</xdr:colOff>
      <xdr:row>1</xdr:row>
      <xdr:rowOff>95250</xdr:rowOff>
    </xdr:from>
    <xdr:to>
      <xdr:col>3</xdr:col>
      <xdr:colOff>304800</xdr:colOff>
      <xdr:row>4</xdr:row>
      <xdr:rowOff>57150</xdr:rowOff>
    </xdr:to>
    <xdr:sp macro="" textlink="">
      <xdr:nvSpPr>
        <xdr:cNvPr id="7172" name="txtSecondHalf"/>
        <xdr:cNvSpPr txBox="1">
          <a:spLocks noChangeArrowheads="1"/>
        </xdr:cNvSpPr>
      </xdr:nvSpPr>
      <xdr:spPr bwMode="auto">
        <a:xfrm>
          <a:off x="1371600" y="257175"/>
          <a:ext cx="17240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1</xdr:row>
      <xdr:rowOff>57150</xdr:rowOff>
    </xdr:from>
    <xdr:to>
      <xdr:col>2</xdr:col>
      <xdr:colOff>1114425</xdr:colOff>
      <xdr:row>4</xdr:row>
      <xdr:rowOff>85725</xdr:rowOff>
    </xdr:to>
    <xdr:sp macro="" textlink="">
      <xdr:nvSpPr>
        <xdr:cNvPr id="8193" name="txtFirstHalf"/>
        <xdr:cNvSpPr txBox="1">
          <a:spLocks noChangeArrowheads="1"/>
        </xdr:cNvSpPr>
      </xdr:nvSpPr>
      <xdr:spPr bwMode="auto">
        <a:xfrm>
          <a:off x="333375" y="219075"/>
          <a:ext cx="1885950" cy="5143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5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Income</a:t>
          </a: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Statement</a:t>
          </a:r>
        </a:p>
      </xdr:txBody>
    </xdr:sp>
    <xdr:clientData/>
  </xdr:twoCellAnchor>
  <xdr:twoCellAnchor editAs="absolute">
    <xdr:from>
      <xdr:col>2</xdr:col>
      <xdr:colOff>295275</xdr:colOff>
      <xdr:row>1</xdr:row>
      <xdr:rowOff>95250</xdr:rowOff>
    </xdr:from>
    <xdr:to>
      <xdr:col>3</xdr:col>
      <xdr:colOff>333375</xdr:colOff>
      <xdr:row>4</xdr:row>
      <xdr:rowOff>57150</xdr:rowOff>
    </xdr:to>
    <xdr:sp macro="" textlink="">
      <xdr:nvSpPr>
        <xdr:cNvPr id="8196" name="txtSecondHalf"/>
        <xdr:cNvSpPr txBox="1">
          <a:spLocks noChangeArrowheads="1"/>
        </xdr:cNvSpPr>
      </xdr:nvSpPr>
      <xdr:spPr bwMode="auto">
        <a:xfrm>
          <a:off x="1400175" y="257175"/>
          <a:ext cx="17240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1</xdr:row>
      <xdr:rowOff>28575</xdr:rowOff>
    </xdr:from>
    <xdr:to>
      <xdr:col>2</xdr:col>
      <xdr:colOff>1114425</xdr:colOff>
      <xdr:row>4</xdr:row>
      <xdr:rowOff>57150</xdr:rowOff>
    </xdr:to>
    <xdr:sp macro="" textlink="">
      <xdr:nvSpPr>
        <xdr:cNvPr id="9217" name="txtFirstHalf"/>
        <xdr:cNvSpPr txBox="1">
          <a:spLocks noChangeArrowheads="1"/>
        </xdr:cNvSpPr>
      </xdr:nvSpPr>
      <xdr:spPr bwMode="auto">
        <a:xfrm>
          <a:off x="333375" y="190500"/>
          <a:ext cx="1885950" cy="5143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5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Income</a:t>
          </a: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Statement</a:t>
          </a:r>
        </a:p>
      </xdr:txBody>
    </xdr:sp>
    <xdr:clientData/>
  </xdr:twoCellAnchor>
  <xdr:twoCellAnchor editAs="absolute">
    <xdr:from>
      <xdr:col>2</xdr:col>
      <xdr:colOff>295275</xdr:colOff>
      <xdr:row>1</xdr:row>
      <xdr:rowOff>66675</xdr:rowOff>
    </xdr:from>
    <xdr:to>
      <xdr:col>3</xdr:col>
      <xdr:colOff>333375</xdr:colOff>
      <xdr:row>4</xdr:row>
      <xdr:rowOff>28575</xdr:rowOff>
    </xdr:to>
    <xdr:sp macro="" textlink="">
      <xdr:nvSpPr>
        <xdr:cNvPr id="9220" name="txtSecondHalf"/>
        <xdr:cNvSpPr txBox="1">
          <a:spLocks noChangeArrowheads="1"/>
        </xdr:cNvSpPr>
      </xdr:nvSpPr>
      <xdr:spPr bwMode="auto">
        <a:xfrm>
          <a:off x="1400175" y="228600"/>
          <a:ext cx="172402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Template1">
    <pageSetUpPr autoPageBreaks="0"/>
  </sheetPr>
  <dimension ref="B6:L69"/>
  <sheetViews>
    <sheetView showGridLines="0" showRowColHeaders="0" tabSelected="1" zoomScaleNormal="100" workbookViewId="0"/>
  </sheetViews>
  <sheetFormatPr defaultRowHeight="12" x14ac:dyDescent="0.2"/>
  <cols>
    <col min="1" max="1" width="9.140625" style="1"/>
    <col min="2" max="2" width="9.140625" style="3"/>
    <col min="3" max="3" width="25.140625" style="2" customWidth="1"/>
    <col min="4" max="4" width="14.140625" style="2" customWidth="1"/>
    <col min="5" max="5" width="9.42578125" style="2" customWidth="1"/>
    <col min="6" max="6" width="10.28515625" style="2" customWidth="1"/>
    <col min="7" max="7" width="12.85546875" style="2" customWidth="1"/>
    <col min="8" max="8" width="14.140625" style="2" customWidth="1"/>
    <col min="9" max="11" width="12.7109375" style="2" customWidth="1"/>
    <col min="12" max="12" width="13.5703125" style="2" customWidth="1"/>
    <col min="13" max="16384" width="9.140625" style="1"/>
  </cols>
  <sheetData>
    <row r="6" spans="2:12" x14ac:dyDescent="0.2">
      <c r="B6" s="5" t="s">
        <v>0</v>
      </c>
      <c r="C6" s="6">
        <f ca="1">NOW()</f>
        <v>41937.982196296296</v>
      </c>
      <c r="D6" s="4"/>
      <c r="E6" s="4"/>
      <c r="F6" s="4"/>
      <c r="G6" s="4"/>
      <c r="H6" s="4"/>
      <c r="I6" s="4"/>
      <c r="J6" s="4"/>
      <c r="K6" s="4"/>
      <c r="L6" s="4"/>
    </row>
    <row r="7" spans="2:12" ht="5.25" customHeight="1" x14ac:dyDescent="0.2">
      <c r="B7" s="7"/>
      <c r="C7" s="8"/>
      <c r="D7" s="4"/>
      <c r="E7" s="4"/>
      <c r="F7" s="4"/>
      <c r="G7" s="4"/>
      <c r="H7" s="4"/>
      <c r="I7" s="4"/>
      <c r="J7" s="4"/>
      <c r="K7" s="4"/>
      <c r="L7" s="4"/>
    </row>
    <row r="8" spans="2:12" ht="9.75" customHeight="1" x14ac:dyDescent="0.2">
      <c r="B8" s="9"/>
      <c r="C8" s="9"/>
      <c r="D8" s="10" t="s">
        <v>1</v>
      </c>
      <c r="E8" s="10"/>
      <c r="F8" s="10"/>
      <c r="G8" s="10"/>
      <c r="H8" s="10" t="s">
        <v>1</v>
      </c>
      <c r="I8" s="10" t="s">
        <v>2</v>
      </c>
      <c r="J8" s="10" t="s">
        <v>2</v>
      </c>
      <c r="K8" s="10" t="s">
        <v>2</v>
      </c>
      <c r="L8" s="10"/>
    </row>
    <row r="9" spans="2:12" ht="12.75" customHeight="1" thickBot="1" x14ac:dyDescent="0.25">
      <c r="B9" s="11" t="s">
        <v>3</v>
      </c>
      <c r="C9" s="11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</row>
    <row r="10" spans="2:12" ht="12.75" thickBot="1" x14ac:dyDescent="0.25">
      <c r="B10" s="12" t="s">
        <v>14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</row>
    <row r="11" spans="2:12" x14ac:dyDescent="0.2">
      <c r="B11" s="15" t="s">
        <v>15</v>
      </c>
      <c r="C11" s="15"/>
    </row>
    <row r="12" spans="2:12" s="16" customFormat="1" ht="13.5" thickBot="1" x14ac:dyDescent="0.25">
      <c r="B12" s="32" t="s">
        <v>16</v>
      </c>
      <c r="C12" s="33" t="s">
        <v>17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f t="shared" ref="K12:K17" si="0">I12-J12</f>
        <v>0</v>
      </c>
      <c r="L12" s="35">
        <f t="shared" ref="L12:L17" si="1">H12+K12</f>
        <v>0</v>
      </c>
    </row>
    <row r="13" spans="2:12" s="17" customFormat="1" ht="12.75" thickBot="1" x14ac:dyDescent="0.25">
      <c r="B13" s="18" t="s">
        <v>18</v>
      </c>
      <c r="C13" s="18" t="s">
        <v>19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20">
        <f t="shared" si="1"/>
        <v>0</v>
      </c>
    </row>
    <row r="14" spans="2:12" s="16" customFormat="1" ht="13.5" thickBot="1" x14ac:dyDescent="0.25">
      <c r="B14" s="32" t="s">
        <v>20</v>
      </c>
      <c r="C14" s="33" t="s">
        <v>21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f t="shared" si="0"/>
        <v>0</v>
      </c>
      <c r="L14" s="35">
        <f t="shared" si="1"/>
        <v>0</v>
      </c>
    </row>
    <row r="15" spans="2:12" s="17" customFormat="1" ht="12.75" thickBot="1" x14ac:dyDescent="0.25">
      <c r="B15" s="18" t="s">
        <v>22</v>
      </c>
      <c r="C15" s="18" t="s">
        <v>23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20">
        <f t="shared" si="1"/>
        <v>0</v>
      </c>
    </row>
    <row r="16" spans="2:12" s="16" customFormat="1" ht="13.5" thickBot="1" x14ac:dyDescent="0.25">
      <c r="B16" s="32" t="s">
        <v>24</v>
      </c>
      <c r="C16" s="33" t="s">
        <v>25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f t="shared" si="0"/>
        <v>0</v>
      </c>
      <c r="L16" s="35">
        <f t="shared" si="1"/>
        <v>0</v>
      </c>
    </row>
    <row r="17" spans="2:12" s="17" customFormat="1" ht="12.75" thickBot="1" x14ac:dyDescent="0.25">
      <c r="B17" s="18" t="s">
        <v>26</v>
      </c>
      <c r="C17" s="18" t="s">
        <v>27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20">
        <f t="shared" si="1"/>
        <v>0</v>
      </c>
    </row>
    <row r="18" spans="2:12" x14ac:dyDescent="0.2">
      <c r="B18" s="36" t="s">
        <v>28</v>
      </c>
      <c r="C18" s="36" t="s">
        <v>15</v>
      </c>
      <c r="D18" s="37">
        <f>SUM(D11:Next.Up)</f>
        <v>0</v>
      </c>
      <c r="E18" s="37">
        <f>SUM(E11:Next.Up)</f>
        <v>0</v>
      </c>
      <c r="F18" s="37">
        <f>SUM(F11:Next.Up)</f>
        <v>0</v>
      </c>
      <c r="G18" s="37">
        <f>SUM(G11:Next.Up)</f>
        <v>0</v>
      </c>
      <c r="H18" s="37">
        <f>SUM(H11:Next.Up)</f>
        <v>0</v>
      </c>
      <c r="I18" s="37">
        <f>SUM(I11:Next.Up)</f>
        <v>0</v>
      </c>
      <c r="J18" s="37">
        <f>SUM(J11:Next.Up)</f>
        <v>0</v>
      </c>
      <c r="K18" s="37">
        <f>SUM(K11:Next.Up)</f>
        <v>0</v>
      </c>
      <c r="L18" s="37">
        <f>SUM(L11:Next.Up)</f>
        <v>0</v>
      </c>
    </row>
    <row r="19" spans="2:12" x14ac:dyDescent="0.2">
      <c r="B19" s="15" t="s">
        <v>29</v>
      </c>
      <c r="C19" s="15"/>
    </row>
    <row r="20" spans="2:12" s="16" customFormat="1" ht="13.5" thickBot="1" x14ac:dyDescent="0.25">
      <c r="B20" s="32" t="s">
        <v>30</v>
      </c>
      <c r="C20" s="33" t="s">
        <v>31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f>I20-J20</f>
        <v>0</v>
      </c>
      <c r="L20" s="35">
        <f>H20+K20</f>
        <v>0</v>
      </c>
    </row>
    <row r="21" spans="2:12" s="17" customFormat="1" ht="12.75" thickBot="1" x14ac:dyDescent="0.25">
      <c r="B21" s="18" t="s">
        <v>32</v>
      </c>
      <c r="C21" s="18" t="s">
        <v>33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f>I21-J21</f>
        <v>0</v>
      </c>
      <c r="L21" s="20">
        <f>H21+K21</f>
        <v>0</v>
      </c>
    </row>
    <row r="22" spans="2:12" s="16" customFormat="1" ht="13.5" thickBot="1" x14ac:dyDescent="0.25">
      <c r="B22" s="32" t="s">
        <v>34</v>
      </c>
      <c r="C22" s="33" t="s">
        <v>35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f>I22-J22</f>
        <v>0</v>
      </c>
      <c r="L22" s="35">
        <f>H22+K22</f>
        <v>0</v>
      </c>
    </row>
    <row r="23" spans="2:12" ht="12.75" thickBot="1" x14ac:dyDescent="0.25">
      <c r="B23" s="36" t="s">
        <v>28</v>
      </c>
      <c r="C23" s="36" t="s">
        <v>29</v>
      </c>
      <c r="D23" s="37">
        <f>SUM(D19:Next.Up)</f>
        <v>0</v>
      </c>
      <c r="E23" s="37">
        <f>SUM(E19:Next.Up)</f>
        <v>0</v>
      </c>
      <c r="F23" s="37">
        <f>SUM(F19:Next.Up)</f>
        <v>0</v>
      </c>
      <c r="G23" s="37">
        <f>SUM(G19:Next.Up)</f>
        <v>0</v>
      </c>
      <c r="H23" s="37">
        <f>SUM(H19:Next.Up)</f>
        <v>0</v>
      </c>
      <c r="I23" s="37">
        <f>SUM(I19:Next.Up)</f>
        <v>0</v>
      </c>
      <c r="J23" s="37">
        <f>SUM(J19:Next.Up)</f>
        <v>0</v>
      </c>
      <c r="K23" s="37">
        <f>SUM(K19:Next.Up)</f>
        <v>0</v>
      </c>
      <c r="L23" s="37">
        <f>SUM(L19:Next.Up)</f>
        <v>0</v>
      </c>
    </row>
    <row r="24" spans="2:12" ht="12.75" thickBot="1" x14ac:dyDescent="0.25">
      <c r="B24" s="21" t="s">
        <v>36</v>
      </c>
      <c r="C24" s="22"/>
      <c r="D24" s="23">
        <f t="shared" ref="D24:L24" si="2">SUM(D18,D23)</f>
        <v>0</v>
      </c>
      <c r="E24" s="23">
        <f t="shared" si="2"/>
        <v>0</v>
      </c>
      <c r="F24" s="23">
        <f t="shared" si="2"/>
        <v>0</v>
      </c>
      <c r="G24" s="23">
        <f t="shared" si="2"/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si="2"/>
        <v>0</v>
      </c>
    </row>
    <row r="25" spans="2:12" ht="12.75" thickBot="1" x14ac:dyDescent="0.25">
      <c r="B25" s="12" t="s">
        <v>37</v>
      </c>
      <c r="C25" s="13"/>
      <c r="D25" s="14"/>
      <c r="E25" s="14"/>
      <c r="F25" s="14"/>
      <c r="G25" s="14"/>
      <c r="H25" s="14"/>
      <c r="I25" s="14"/>
      <c r="J25" s="14"/>
      <c r="K25" s="14"/>
      <c r="L25" s="14"/>
    </row>
    <row r="26" spans="2:12" x14ac:dyDescent="0.2">
      <c r="B26" s="15" t="s">
        <v>38</v>
      </c>
      <c r="C26" s="15"/>
    </row>
    <row r="27" spans="2:12" s="16" customFormat="1" ht="13.5" thickBot="1" x14ac:dyDescent="0.25">
      <c r="B27" s="32" t="s">
        <v>39</v>
      </c>
      <c r="C27" s="33" t="s">
        <v>40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f>I27-J27</f>
        <v>0</v>
      </c>
      <c r="L27" s="35">
        <f>H27+K27</f>
        <v>0</v>
      </c>
    </row>
    <row r="28" spans="2:12" s="17" customFormat="1" ht="12.75" thickBot="1" x14ac:dyDescent="0.25">
      <c r="B28" s="18" t="s">
        <v>41</v>
      </c>
      <c r="C28" s="18" t="s">
        <v>42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f>I28-J28</f>
        <v>0</v>
      </c>
      <c r="L28" s="20">
        <f>H28+K28</f>
        <v>0</v>
      </c>
    </row>
    <row r="29" spans="2:12" s="16" customFormat="1" ht="13.5" thickBot="1" x14ac:dyDescent="0.25">
      <c r="B29" s="32" t="s">
        <v>43</v>
      </c>
      <c r="C29" s="33" t="s">
        <v>44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f>I29-J29</f>
        <v>0</v>
      </c>
      <c r="L29" s="35">
        <f>H29+K29</f>
        <v>0</v>
      </c>
    </row>
    <row r="30" spans="2:12" x14ac:dyDescent="0.2">
      <c r="B30" s="36" t="s">
        <v>28</v>
      </c>
      <c r="C30" s="36" t="s">
        <v>38</v>
      </c>
      <c r="D30" s="37">
        <f>SUM(D26:Next.Up)</f>
        <v>0</v>
      </c>
      <c r="E30" s="37">
        <f>SUM(E26:Next.Up)</f>
        <v>0</v>
      </c>
      <c r="F30" s="37">
        <f>SUM(F26:Next.Up)</f>
        <v>0</v>
      </c>
      <c r="G30" s="37">
        <f>SUM(G26:Next.Up)</f>
        <v>0</v>
      </c>
      <c r="H30" s="37">
        <f>SUM(H26:Next.Up)</f>
        <v>0</v>
      </c>
      <c r="I30" s="37">
        <f>SUM(I26:Next.Up)</f>
        <v>0</v>
      </c>
      <c r="J30" s="37">
        <f>SUM(J26:Next.Up)</f>
        <v>0</v>
      </c>
      <c r="K30" s="37">
        <f>SUM(K26:Next.Up)</f>
        <v>0</v>
      </c>
      <c r="L30" s="37">
        <f>SUM(L26:Next.Up)</f>
        <v>0</v>
      </c>
    </row>
    <row r="31" spans="2:12" x14ac:dyDescent="0.2">
      <c r="B31" s="15" t="s">
        <v>45</v>
      </c>
      <c r="C31" s="15"/>
    </row>
    <row r="32" spans="2:12" s="16" customFormat="1" ht="13.5" thickBot="1" x14ac:dyDescent="0.25">
      <c r="B32" s="32" t="s">
        <v>46</v>
      </c>
      <c r="C32" s="33" t="s">
        <v>47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f>I32-J32</f>
        <v>0</v>
      </c>
      <c r="L32" s="35">
        <f>H32+K32</f>
        <v>0</v>
      </c>
    </row>
    <row r="33" spans="2:12" s="17" customFormat="1" ht="12.75" thickBot="1" x14ac:dyDescent="0.25">
      <c r="B33" s="18" t="s">
        <v>48</v>
      </c>
      <c r="C33" s="18" t="s">
        <v>49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f>I33-J33</f>
        <v>0</v>
      </c>
      <c r="L33" s="20">
        <f>H33+K33</f>
        <v>0</v>
      </c>
    </row>
    <row r="34" spans="2:12" x14ac:dyDescent="0.2">
      <c r="B34" s="36" t="s">
        <v>28</v>
      </c>
      <c r="C34" s="36" t="s">
        <v>45</v>
      </c>
      <c r="D34" s="37">
        <f>SUM(D31:Next.Up)</f>
        <v>0</v>
      </c>
      <c r="E34" s="37">
        <f>SUM(E31:Next.Up)</f>
        <v>0</v>
      </c>
      <c r="F34" s="37">
        <f>SUM(F31:Next.Up)</f>
        <v>0</v>
      </c>
      <c r="G34" s="37">
        <f>SUM(G31:Next.Up)</f>
        <v>0</v>
      </c>
      <c r="H34" s="37">
        <f>SUM(H31:Next.Up)</f>
        <v>0</v>
      </c>
      <c r="I34" s="37">
        <f>SUM(I31:Next.Up)</f>
        <v>0</v>
      </c>
      <c r="J34" s="37">
        <f>SUM(J31:Next.Up)</f>
        <v>0</v>
      </c>
      <c r="K34" s="37">
        <f>SUM(K31:Next.Up)</f>
        <v>0</v>
      </c>
      <c r="L34" s="37">
        <f>SUM(L31:Next.Up)</f>
        <v>0</v>
      </c>
    </row>
    <row r="35" spans="2:12" ht="12.75" thickBot="1" x14ac:dyDescent="0.25">
      <c r="B35" s="24" t="s">
        <v>50</v>
      </c>
      <c r="C35" s="25"/>
      <c r="D35" s="26">
        <f t="shared" ref="D35:L35" si="3">SUM(D30,D34)</f>
        <v>0</v>
      </c>
      <c r="E35" s="26">
        <f t="shared" si="3"/>
        <v>0</v>
      </c>
      <c r="F35" s="26">
        <f t="shared" si="3"/>
        <v>0</v>
      </c>
      <c r="G35" s="26">
        <f t="shared" si="3"/>
        <v>0</v>
      </c>
      <c r="H35" s="26">
        <f t="shared" si="3"/>
        <v>0</v>
      </c>
      <c r="I35" s="26">
        <f t="shared" si="3"/>
        <v>0</v>
      </c>
      <c r="J35" s="26">
        <f t="shared" si="3"/>
        <v>0</v>
      </c>
      <c r="K35" s="26">
        <f t="shared" si="3"/>
        <v>0</v>
      </c>
      <c r="L35" s="26">
        <f t="shared" si="3"/>
        <v>0</v>
      </c>
    </row>
    <row r="36" spans="2:12" x14ac:dyDescent="0.2">
      <c r="B36" s="15" t="s">
        <v>51</v>
      </c>
      <c r="C36" s="15"/>
      <c r="D36" s="27"/>
      <c r="E36" s="27"/>
      <c r="F36" s="27"/>
      <c r="G36" s="27"/>
      <c r="H36" s="27"/>
      <c r="I36" s="27"/>
      <c r="J36" s="27"/>
      <c r="K36" s="27"/>
      <c r="L36" s="27"/>
    </row>
    <row r="37" spans="2:12" s="16" customFormat="1" ht="13.5" thickBot="1" x14ac:dyDescent="0.25">
      <c r="B37" s="32" t="s">
        <v>52</v>
      </c>
      <c r="C37" s="33" t="s">
        <v>53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f>I37-J37</f>
        <v>0</v>
      </c>
      <c r="L37" s="35">
        <f>H37+K37</f>
        <v>0</v>
      </c>
    </row>
    <row r="38" spans="2:12" s="17" customFormat="1" ht="12.75" thickBot="1" x14ac:dyDescent="0.25">
      <c r="B38" s="18" t="s">
        <v>54</v>
      </c>
      <c r="C38" s="18" t="s">
        <v>55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f>I38-J38</f>
        <v>0</v>
      </c>
      <c r="L38" s="20">
        <f>H38+K38</f>
        <v>0</v>
      </c>
    </row>
    <row r="39" spans="2:12" x14ac:dyDescent="0.2">
      <c r="B39" s="36" t="s">
        <v>28</v>
      </c>
      <c r="C39" s="36" t="s">
        <v>51</v>
      </c>
      <c r="D39" s="37">
        <f>SUM(D36:Next.Up)</f>
        <v>0</v>
      </c>
      <c r="E39" s="37">
        <f>SUM(E36:Next.Up)</f>
        <v>0</v>
      </c>
      <c r="F39" s="37">
        <f>SUM(F36:Next.Up)</f>
        <v>0</v>
      </c>
      <c r="G39" s="37">
        <f>SUM(G36:Next.Up)</f>
        <v>0</v>
      </c>
      <c r="H39" s="37">
        <f>SUM(H36:Next.Up)</f>
        <v>0</v>
      </c>
      <c r="I39" s="37">
        <f>SUM(I36:Next.Up)</f>
        <v>0</v>
      </c>
      <c r="J39" s="37">
        <f>SUM(J36:Next.Up)</f>
        <v>0</v>
      </c>
      <c r="K39" s="37">
        <f>SUM(K36:Next.Up)</f>
        <v>0</v>
      </c>
      <c r="L39" s="37">
        <f>SUM(L36:Next.Up)</f>
        <v>0</v>
      </c>
    </row>
    <row r="40" spans="2:12" x14ac:dyDescent="0.2">
      <c r="B40" s="15" t="s">
        <v>56</v>
      </c>
      <c r="C40" s="15"/>
      <c r="D40" s="27"/>
      <c r="E40" s="27"/>
      <c r="F40" s="27"/>
      <c r="G40" s="27"/>
      <c r="H40" s="27"/>
      <c r="I40" s="27"/>
      <c r="J40" s="27"/>
      <c r="K40" s="27"/>
      <c r="L40" s="27"/>
    </row>
    <row r="41" spans="2:12" s="16" customFormat="1" ht="13.5" thickBot="1" x14ac:dyDescent="0.25">
      <c r="B41" s="32" t="s">
        <v>57</v>
      </c>
      <c r="C41" s="33" t="s">
        <v>58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f>I41-J41</f>
        <v>0</v>
      </c>
      <c r="L41" s="35">
        <f>H41+K41</f>
        <v>0</v>
      </c>
    </row>
    <row r="42" spans="2:12" s="17" customFormat="1" ht="12.75" thickBot="1" x14ac:dyDescent="0.25">
      <c r="B42" s="18" t="s">
        <v>59</v>
      </c>
      <c r="C42" s="18" t="s">
        <v>60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f>I42-J42</f>
        <v>0</v>
      </c>
      <c r="L42" s="20">
        <f>H42+K42</f>
        <v>0</v>
      </c>
    </row>
    <row r="43" spans="2:12" s="16" customFormat="1" ht="13.5" thickBot="1" x14ac:dyDescent="0.25">
      <c r="B43" s="32" t="s">
        <v>61</v>
      </c>
      <c r="C43" s="33" t="s">
        <v>62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f>I43-J43</f>
        <v>0</v>
      </c>
      <c r="L43" s="35">
        <f>H43+K43</f>
        <v>0</v>
      </c>
    </row>
    <row r="44" spans="2:12" s="17" customFormat="1" ht="12.75" thickBot="1" x14ac:dyDescent="0.25">
      <c r="B44" s="18" t="s">
        <v>63</v>
      </c>
      <c r="C44" s="18" t="s">
        <v>64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f>I44-J44</f>
        <v>0</v>
      </c>
      <c r="L44" s="20">
        <f>H44+K44</f>
        <v>0</v>
      </c>
    </row>
    <row r="45" spans="2:12" x14ac:dyDescent="0.2">
      <c r="B45" s="36" t="s">
        <v>28</v>
      </c>
      <c r="C45" s="36" t="s">
        <v>56</v>
      </c>
      <c r="D45" s="37">
        <f>SUM(D40:Next.Up)</f>
        <v>0</v>
      </c>
      <c r="E45" s="37">
        <f>SUM(E40:Next.Up)</f>
        <v>0</v>
      </c>
      <c r="F45" s="37">
        <f>SUM(F40:Next.Up)</f>
        <v>0</v>
      </c>
      <c r="G45" s="37">
        <f>SUM(G40:Next.Up)</f>
        <v>0</v>
      </c>
      <c r="H45" s="37">
        <f>SUM(H40:Next.Up)</f>
        <v>0</v>
      </c>
      <c r="I45" s="37">
        <f>SUM(I40:Next.Up)</f>
        <v>0</v>
      </c>
      <c r="J45" s="37">
        <f>SUM(J40:Next.Up)</f>
        <v>0</v>
      </c>
      <c r="K45" s="37">
        <f>SUM(K40:Next.Up)</f>
        <v>0</v>
      </c>
      <c r="L45" s="37">
        <f>SUM(L40:Next.Up)</f>
        <v>0</v>
      </c>
    </row>
    <row r="46" spans="2:12" x14ac:dyDescent="0.2">
      <c r="B46" s="15" t="s">
        <v>65</v>
      </c>
      <c r="C46" s="15"/>
      <c r="D46" s="27"/>
      <c r="E46" s="27"/>
      <c r="F46" s="27"/>
      <c r="G46" s="27"/>
      <c r="H46" s="27"/>
      <c r="I46" s="27"/>
      <c r="J46" s="27"/>
      <c r="K46" s="27"/>
      <c r="L46" s="27"/>
    </row>
    <row r="47" spans="2:12" s="16" customFormat="1" ht="13.5" thickBot="1" x14ac:dyDescent="0.25">
      <c r="B47" s="32" t="s">
        <v>66</v>
      </c>
      <c r="C47" s="33" t="s">
        <v>67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f>I47-J47</f>
        <v>0</v>
      </c>
      <c r="L47" s="35">
        <f>H47+K47</f>
        <v>0</v>
      </c>
    </row>
    <row r="48" spans="2:12" s="17" customFormat="1" ht="12.75" thickBot="1" x14ac:dyDescent="0.25">
      <c r="B48" s="18" t="s">
        <v>68</v>
      </c>
      <c r="C48" s="18" t="s">
        <v>69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f>I48-J48</f>
        <v>0</v>
      </c>
      <c r="L48" s="20">
        <f>H48+K48</f>
        <v>0</v>
      </c>
    </row>
    <row r="49" spans="2:12" s="16" customFormat="1" ht="13.5" thickBot="1" x14ac:dyDescent="0.25">
      <c r="B49" s="32" t="s">
        <v>70</v>
      </c>
      <c r="C49" s="33" t="s">
        <v>71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f>I49-J49</f>
        <v>0</v>
      </c>
      <c r="L49" s="35">
        <f>H49+K49</f>
        <v>0</v>
      </c>
    </row>
    <row r="50" spans="2:12" s="17" customFormat="1" ht="12.75" thickBot="1" x14ac:dyDescent="0.25">
      <c r="B50" s="18" t="s">
        <v>72</v>
      </c>
      <c r="C50" s="18" t="s">
        <v>73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f>I50-J50</f>
        <v>0</v>
      </c>
      <c r="L50" s="20">
        <f>H50+K50</f>
        <v>0</v>
      </c>
    </row>
    <row r="51" spans="2:12" x14ac:dyDescent="0.2">
      <c r="B51" s="36" t="s">
        <v>28</v>
      </c>
      <c r="C51" s="36" t="s">
        <v>65</v>
      </c>
      <c r="D51" s="37">
        <f>SUM(D46:Next.Up)</f>
        <v>0</v>
      </c>
      <c r="E51" s="37">
        <f>SUM(E46:Next.Up)</f>
        <v>0</v>
      </c>
      <c r="F51" s="37">
        <f>SUM(F46:Next.Up)</f>
        <v>0</v>
      </c>
      <c r="G51" s="37">
        <f>SUM(G46:Next.Up)</f>
        <v>0</v>
      </c>
      <c r="H51" s="37">
        <f>SUM(H46:Next.Up)</f>
        <v>0</v>
      </c>
      <c r="I51" s="37">
        <f>SUM(I46:Next.Up)</f>
        <v>0</v>
      </c>
      <c r="J51" s="37">
        <f>SUM(J46:Next.Up)</f>
        <v>0</v>
      </c>
      <c r="K51" s="37">
        <f>SUM(K46:Next.Up)</f>
        <v>0</v>
      </c>
      <c r="L51" s="37">
        <f>SUM(L46:Next.Up)</f>
        <v>0</v>
      </c>
    </row>
    <row r="52" spans="2:12" ht="12.75" thickBot="1" x14ac:dyDescent="0.25">
      <c r="B52" s="28" t="s">
        <v>74</v>
      </c>
      <c r="C52" s="29"/>
      <c r="D52" s="30">
        <f t="shared" ref="D52:L52" si="4">D45+D51</f>
        <v>0</v>
      </c>
      <c r="E52" s="30">
        <f t="shared" si="4"/>
        <v>0</v>
      </c>
      <c r="F52" s="30">
        <f t="shared" si="4"/>
        <v>0</v>
      </c>
      <c r="G52" s="30">
        <f t="shared" si="4"/>
        <v>0</v>
      </c>
      <c r="H52" s="30">
        <f t="shared" si="4"/>
        <v>0</v>
      </c>
      <c r="I52" s="30">
        <f t="shared" si="4"/>
        <v>0</v>
      </c>
      <c r="J52" s="30">
        <f t="shared" si="4"/>
        <v>0</v>
      </c>
      <c r="K52" s="30">
        <f t="shared" si="4"/>
        <v>0</v>
      </c>
      <c r="L52" s="30">
        <f t="shared" si="4"/>
        <v>0</v>
      </c>
    </row>
    <row r="53" spans="2:12" x14ac:dyDescent="0.2">
      <c r="B53" s="15" t="s">
        <v>75</v>
      </c>
      <c r="C53" s="15"/>
      <c r="D53" s="27"/>
      <c r="E53" s="27"/>
      <c r="F53" s="27"/>
      <c r="G53" s="27"/>
      <c r="H53" s="27"/>
      <c r="I53" s="27"/>
      <c r="J53" s="27"/>
      <c r="K53" s="27"/>
      <c r="L53" s="27"/>
    </row>
    <row r="54" spans="2:12" s="16" customFormat="1" ht="13.5" thickBot="1" x14ac:dyDescent="0.25">
      <c r="B54" s="32" t="s">
        <v>76</v>
      </c>
      <c r="C54" s="33" t="s">
        <v>77</v>
      </c>
      <c r="D54" s="34">
        <v>0</v>
      </c>
      <c r="E54" s="34">
        <v>0</v>
      </c>
      <c r="F54" s="34">
        <v>0</v>
      </c>
      <c r="G54" s="34">
        <f t="shared" ref="G54:G64" si="5">E54-F54</f>
        <v>0</v>
      </c>
      <c r="H54" s="34">
        <v>0</v>
      </c>
      <c r="I54" s="34">
        <v>0</v>
      </c>
      <c r="J54" s="34">
        <v>0</v>
      </c>
      <c r="K54" s="34">
        <f t="shared" ref="K54:K64" si="6">I54-J54</f>
        <v>0</v>
      </c>
      <c r="L54" s="35">
        <f t="shared" ref="L54:L64" si="7">H54+K54</f>
        <v>0</v>
      </c>
    </row>
    <row r="55" spans="2:12" s="17" customFormat="1" ht="12.75" thickBot="1" x14ac:dyDescent="0.25">
      <c r="B55" s="18" t="s">
        <v>78</v>
      </c>
      <c r="C55" s="18" t="s">
        <v>79</v>
      </c>
      <c r="D55" s="19">
        <v>0</v>
      </c>
      <c r="E55" s="19">
        <v>0</v>
      </c>
      <c r="F55" s="19">
        <v>0</v>
      </c>
      <c r="G55" s="19">
        <f t="shared" si="5"/>
        <v>0</v>
      </c>
      <c r="H55" s="19">
        <v>0</v>
      </c>
      <c r="I55" s="19">
        <v>0</v>
      </c>
      <c r="J55" s="19">
        <v>0</v>
      </c>
      <c r="K55" s="19">
        <f t="shared" si="6"/>
        <v>0</v>
      </c>
      <c r="L55" s="20">
        <f t="shared" si="7"/>
        <v>0</v>
      </c>
    </row>
    <row r="56" spans="2:12" s="16" customFormat="1" ht="13.5" thickBot="1" x14ac:dyDescent="0.25">
      <c r="B56" s="32" t="s">
        <v>80</v>
      </c>
      <c r="C56" s="33" t="s">
        <v>81</v>
      </c>
      <c r="D56" s="34">
        <v>0</v>
      </c>
      <c r="E56" s="34">
        <v>0</v>
      </c>
      <c r="F56" s="34">
        <v>0</v>
      </c>
      <c r="G56" s="34">
        <f t="shared" si="5"/>
        <v>0</v>
      </c>
      <c r="H56" s="34">
        <v>0</v>
      </c>
      <c r="I56" s="34">
        <v>0</v>
      </c>
      <c r="J56" s="34">
        <v>0</v>
      </c>
      <c r="K56" s="34">
        <f t="shared" si="6"/>
        <v>0</v>
      </c>
      <c r="L56" s="35">
        <f t="shared" si="7"/>
        <v>0</v>
      </c>
    </row>
    <row r="57" spans="2:12" s="17" customFormat="1" ht="12.75" thickBot="1" x14ac:dyDescent="0.25">
      <c r="B57" s="18" t="s">
        <v>82</v>
      </c>
      <c r="C57" s="18" t="s">
        <v>83</v>
      </c>
      <c r="D57" s="19">
        <v>0</v>
      </c>
      <c r="E57" s="19">
        <v>0</v>
      </c>
      <c r="F57" s="19">
        <v>0</v>
      </c>
      <c r="G57" s="19">
        <f t="shared" si="5"/>
        <v>0</v>
      </c>
      <c r="H57" s="19">
        <v>0</v>
      </c>
      <c r="I57" s="19">
        <v>0</v>
      </c>
      <c r="J57" s="19">
        <v>0</v>
      </c>
      <c r="K57" s="19">
        <f t="shared" si="6"/>
        <v>0</v>
      </c>
      <c r="L57" s="20">
        <f t="shared" si="7"/>
        <v>0</v>
      </c>
    </row>
    <row r="58" spans="2:12" s="16" customFormat="1" ht="13.5" thickBot="1" x14ac:dyDescent="0.25">
      <c r="B58" s="32" t="s">
        <v>84</v>
      </c>
      <c r="C58" s="33" t="s">
        <v>85</v>
      </c>
      <c r="D58" s="34">
        <v>0</v>
      </c>
      <c r="E58" s="34">
        <v>0</v>
      </c>
      <c r="F58" s="34">
        <v>0</v>
      </c>
      <c r="G58" s="34">
        <f t="shared" si="5"/>
        <v>0</v>
      </c>
      <c r="H58" s="34">
        <v>0</v>
      </c>
      <c r="I58" s="34">
        <v>0</v>
      </c>
      <c r="J58" s="34">
        <v>0</v>
      </c>
      <c r="K58" s="34">
        <f t="shared" si="6"/>
        <v>0</v>
      </c>
      <c r="L58" s="35">
        <f t="shared" si="7"/>
        <v>0</v>
      </c>
    </row>
    <row r="59" spans="2:12" s="17" customFormat="1" ht="12.75" thickBot="1" x14ac:dyDescent="0.25">
      <c r="B59" s="18" t="s">
        <v>86</v>
      </c>
      <c r="C59" s="18" t="s">
        <v>87</v>
      </c>
      <c r="D59" s="19">
        <v>0</v>
      </c>
      <c r="E59" s="19">
        <v>0</v>
      </c>
      <c r="F59" s="19">
        <v>0</v>
      </c>
      <c r="G59" s="19">
        <f t="shared" si="5"/>
        <v>0</v>
      </c>
      <c r="H59" s="19">
        <v>0</v>
      </c>
      <c r="I59" s="19">
        <v>0</v>
      </c>
      <c r="J59" s="19">
        <v>0</v>
      </c>
      <c r="K59" s="19">
        <f t="shared" si="6"/>
        <v>0</v>
      </c>
      <c r="L59" s="20">
        <f t="shared" si="7"/>
        <v>0</v>
      </c>
    </row>
    <row r="60" spans="2:12" s="16" customFormat="1" ht="13.5" thickBot="1" x14ac:dyDescent="0.25">
      <c r="B60" s="32" t="s">
        <v>88</v>
      </c>
      <c r="C60" s="33" t="s">
        <v>89</v>
      </c>
      <c r="D60" s="34">
        <v>0</v>
      </c>
      <c r="E60" s="34">
        <v>0</v>
      </c>
      <c r="F60" s="34">
        <v>0</v>
      </c>
      <c r="G60" s="34">
        <f t="shared" si="5"/>
        <v>0</v>
      </c>
      <c r="H60" s="34">
        <v>0</v>
      </c>
      <c r="I60" s="34">
        <v>0</v>
      </c>
      <c r="J60" s="34">
        <v>0</v>
      </c>
      <c r="K60" s="34">
        <f t="shared" si="6"/>
        <v>0</v>
      </c>
      <c r="L60" s="35">
        <f t="shared" si="7"/>
        <v>0</v>
      </c>
    </row>
    <row r="61" spans="2:12" s="17" customFormat="1" ht="12.75" thickBot="1" x14ac:dyDescent="0.25">
      <c r="B61" s="18" t="s">
        <v>90</v>
      </c>
      <c r="C61" s="18" t="s">
        <v>91</v>
      </c>
      <c r="D61" s="19">
        <v>0</v>
      </c>
      <c r="E61" s="19">
        <v>0</v>
      </c>
      <c r="F61" s="19">
        <v>0</v>
      </c>
      <c r="G61" s="19">
        <f t="shared" si="5"/>
        <v>0</v>
      </c>
      <c r="H61" s="19">
        <v>0</v>
      </c>
      <c r="I61" s="19">
        <v>0</v>
      </c>
      <c r="J61" s="19">
        <v>0</v>
      </c>
      <c r="K61" s="19">
        <f t="shared" si="6"/>
        <v>0</v>
      </c>
      <c r="L61" s="20">
        <f t="shared" si="7"/>
        <v>0</v>
      </c>
    </row>
    <row r="62" spans="2:12" s="16" customFormat="1" ht="13.5" thickBot="1" x14ac:dyDescent="0.25">
      <c r="B62" s="32" t="s">
        <v>92</v>
      </c>
      <c r="C62" s="33" t="s">
        <v>93</v>
      </c>
      <c r="D62" s="34">
        <v>0</v>
      </c>
      <c r="E62" s="34">
        <v>0</v>
      </c>
      <c r="F62" s="34">
        <v>0</v>
      </c>
      <c r="G62" s="34">
        <f t="shared" si="5"/>
        <v>0</v>
      </c>
      <c r="H62" s="34">
        <v>0</v>
      </c>
      <c r="I62" s="34">
        <v>0</v>
      </c>
      <c r="J62" s="34">
        <v>0</v>
      </c>
      <c r="K62" s="34">
        <f t="shared" si="6"/>
        <v>0</v>
      </c>
      <c r="L62" s="35">
        <f t="shared" si="7"/>
        <v>0</v>
      </c>
    </row>
    <row r="63" spans="2:12" s="17" customFormat="1" ht="12.75" thickBot="1" x14ac:dyDescent="0.25">
      <c r="B63" s="18" t="s">
        <v>94</v>
      </c>
      <c r="C63" s="18" t="s">
        <v>95</v>
      </c>
      <c r="D63" s="19">
        <v>0</v>
      </c>
      <c r="E63" s="19">
        <v>0</v>
      </c>
      <c r="F63" s="19">
        <v>0</v>
      </c>
      <c r="G63" s="19">
        <f t="shared" si="5"/>
        <v>0</v>
      </c>
      <c r="H63" s="19">
        <v>0</v>
      </c>
      <c r="I63" s="19">
        <v>0</v>
      </c>
      <c r="J63" s="19">
        <v>0</v>
      </c>
      <c r="K63" s="19">
        <f t="shared" si="6"/>
        <v>0</v>
      </c>
      <c r="L63" s="20">
        <f t="shared" si="7"/>
        <v>0</v>
      </c>
    </row>
    <row r="64" spans="2:12" s="16" customFormat="1" ht="13.5" thickBot="1" x14ac:dyDescent="0.25">
      <c r="B64" s="32" t="s">
        <v>96</v>
      </c>
      <c r="C64" s="33" t="s">
        <v>97</v>
      </c>
      <c r="D64" s="34">
        <v>0</v>
      </c>
      <c r="E64" s="34">
        <v>0</v>
      </c>
      <c r="F64" s="34">
        <v>0</v>
      </c>
      <c r="G64" s="34">
        <f t="shared" si="5"/>
        <v>0</v>
      </c>
      <c r="H64" s="34">
        <v>0</v>
      </c>
      <c r="I64" s="34">
        <v>0</v>
      </c>
      <c r="J64" s="34">
        <v>0</v>
      </c>
      <c r="K64" s="34">
        <f t="shared" si="6"/>
        <v>0</v>
      </c>
      <c r="L64" s="35">
        <f t="shared" si="7"/>
        <v>0</v>
      </c>
    </row>
    <row r="65" spans="2:12" x14ac:dyDescent="0.2">
      <c r="B65" s="36" t="s">
        <v>28</v>
      </c>
      <c r="C65" s="36" t="s">
        <v>75</v>
      </c>
      <c r="D65" s="37">
        <f>SUM(D53:Next.Up)</f>
        <v>0</v>
      </c>
      <c r="E65" s="37">
        <f>SUM(E53:Next.Up)</f>
        <v>0</v>
      </c>
      <c r="F65" s="37">
        <f>SUM(F53:Next.Up)</f>
        <v>0</v>
      </c>
      <c r="G65" s="37">
        <f>SUM(G53:Next.Up)</f>
        <v>0</v>
      </c>
      <c r="H65" s="37">
        <f>SUM(H53:Next.Up)</f>
        <v>0</v>
      </c>
      <c r="I65" s="37">
        <f>SUM(I53:Next.Up)</f>
        <v>0</v>
      </c>
      <c r="J65" s="37">
        <f>SUM(J53:Next.Up)</f>
        <v>0</v>
      </c>
      <c r="K65" s="37">
        <f>SUM(K53:Next.Up)</f>
        <v>0</v>
      </c>
      <c r="L65" s="37">
        <f>SUM(L53:Next.Up)</f>
        <v>0</v>
      </c>
    </row>
    <row r="66" spans="2:12" ht="12.75" thickBot="1" x14ac:dyDescent="0.25">
      <c r="B66" s="5" t="s">
        <v>98</v>
      </c>
      <c r="C66" s="31"/>
      <c r="D66" s="30">
        <f t="shared" ref="D66:L66" si="8">D52+D65</f>
        <v>0</v>
      </c>
      <c r="E66" s="30">
        <f t="shared" si="8"/>
        <v>0</v>
      </c>
      <c r="F66" s="30">
        <f t="shared" si="8"/>
        <v>0</v>
      </c>
      <c r="G66" s="30">
        <f t="shared" si="8"/>
        <v>0</v>
      </c>
      <c r="H66" s="30">
        <f t="shared" si="8"/>
        <v>0</v>
      </c>
      <c r="I66" s="30">
        <f t="shared" si="8"/>
        <v>0</v>
      </c>
      <c r="J66" s="30">
        <f t="shared" si="8"/>
        <v>0</v>
      </c>
      <c r="K66" s="30">
        <f t="shared" si="8"/>
        <v>0</v>
      </c>
      <c r="L66" s="30">
        <f t="shared" si="8"/>
        <v>0</v>
      </c>
    </row>
    <row r="67" spans="2:12" x14ac:dyDescent="0.2">
      <c r="B67" s="21" t="s">
        <v>99</v>
      </c>
      <c r="C67" s="22"/>
      <c r="D67" s="23">
        <f t="shared" ref="D67:L67" si="9">D35+D39+D66</f>
        <v>0</v>
      </c>
      <c r="E67" s="23">
        <f t="shared" si="9"/>
        <v>0</v>
      </c>
      <c r="F67" s="23">
        <f t="shared" si="9"/>
        <v>0</v>
      </c>
      <c r="G67" s="23">
        <f t="shared" si="9"/>
        <v>0</v>
      </c>
      <c r="H67" s="23">
        <f t="shared" si="9"/>
        <v>0</v>
      </c>
      <c r="I67" s="23">
        <f t="shared" si="9"/>
        <v>0</v>
      </c>
      <c r="J67" s="23">
        <f t="shared" si="9"/>
        <v>0</v>
      </c>
      <c r="K67" s="23">
        <f t="shared" si="9"/>
        <v>0</v>
      </c>
      <c r="L67" s="23">
        <f t="shared" si="9"/>
        <v>0</v>
      </c>
    </row>
    <row r="69" spans="2:12" ht="15" x14ac:dyDescent="0.2"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</row>
  </sheetData>
  <mergeCells count="1">
    <mergeCell ref="B69:L69"/>
  </mergeCells>
  <phoneticPr fontId="16" type="noConversion"/>
  <pageMargins left="0.37" right="0.25" top="0.72" bottom="1" header="0.5" footer="0.5"/>
  <pageSetup scale="96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6">
    <pageSetUpPr autoPageBreaks="0"/>
  </sheetPr>
  <dimension ref="B1:G54"/>
  <sheetViews>
    <sheetView showGridLines="0" workbookViewId="0"/>
  </sheetViews>
  <sheetFormatPr defaultRowHeight="12.75" x14ac:dyDescent="0.2"/>
  <cols>
    <col min="2" max="2" width="7.42578125" style="81" bestFit="1" customWidth="1"/>
    <col min="3" max="3" width="25.28515625" style="81" bestFit="1" customWidth="1"/>
    <col min="4" max="4" width="16.7109375" style="77" bestFit="1" customWidth="1"/>
    <col min="5" max="7" width="17.28515625" style="77" bestFit="1" customWidth="1"/>
    <col min="8" max="8" width="6.85546875" customWidth="1"/>
    <col min="9" max="9" width="7.85546875" customWidth="1"/>
    <col min="10" max="184" width="17.42578125" customWidth="1"/>
    <col min="185" max="233" width="11" customWidth="1"/>
    <col min="234" max="234" width="12" customWidth="1"/>
    <col min="235" max="235" width="13.5703125" customWidth="1"/>
    <col min="236" max="236" width="11" customWidth="1"/>
    <col min="237" max="237" width="10.42578125" customWidth="1"/>
    <col min="238" max="238" width="12" customWidth="1"/>
    <col min="239" max="239" width="12.5703125" customWidth="1"/>
  </cols>
  <sheetData>
    <row r="1" spans="2:7" s="79" customFormat="1" x14ac:dyDescent="0.2">
      <c r="B1" s="76"/>
      <c r="C1" s="76"/>
      <c r="D1" s="77"/>
      <c r="E1" s="77"/>
      <c r="F1" s="77"/>
      <c r="G1" s="77"/>
    </row>
    <row r="2" spans="2:7" s="79" customFormat="1" x14ac:dyDescent="0.2">
      <c r="B2" s="76"/>
      <c r="C2" s="76"/>
      <c r="D2" s="77"/>
      <c r="E2" s="77"/>
      <c r="F2" s="77"/>
      <c r="G2" s="77"/>
    </row>
    <row r="5" spans="2:7" x14ac:dyDescent="0.2">
      <c r="B5" s="5" t="s">
        <v>0</v>
      </c>
      <c r="C5" s="80" t="s">
        <v>147</v>
      </c>
    </row>
    <row r="6" spans="2:7" ht="3.95" customHeight="1" x14ac:dyDescent="0.2"/>
    <row r="7" spans="2:7" x14ac:dyDescent="0.2">
      <c r="B7" s="41" t="s">
        <v>3</v>
      </c>
      <c r="C7" s="82" t="s">
        <v>4</v>
      </c>
      <c r="D7" s="83" t="s">
        <v>148</v>
      </c>
      <c r="E7" s="83" t="s">
        <v>149</v>
      </c>
      <c r="F7" s="83" t="s">
        <v>150</v>
      </c>
      <c r="G7" s="83" t="s">
        <v>151</v>
      </c>
    </row>
    <row r="8" spans="2:7" ht="1.5" customHeight="1" x14ac:dyDescent="0.2"/>
    <row r="9" spans="2:7" x14ac:dyDescent="0.2">
      <c r="B9" s="15" t="s">
        <v>56</v>
      </c>
      <c r="C9" s="15"/>
    </row>
    <row r="10" spans="2:7" ht="13.5" thickBot="1" x14ac:dyDescent="0.25">
      <c r="B10" s="86" t="s">
        <v>57</v>
      </c>
      <c r="C10" s="86" t="s">
        <v>58</v>
      </c>
      <c r="D10" s="35">
        <v>0</v>
      </c>
      <c r="E10" s="35">
        <v>0</v>
      </c>
      <c r="F10" s="35">
        <v>0</v>
      </c>
      <c r="G10" s="35">
        <v>0</v>
      </c>
    </row>
    <row r="11" spans="2:7" ht="13.5" thickBot="1" x14ac:dyDescent="0.25">
      <c r="B11" s="90" t="s">
        <v>59</v>
      </c>
      <c r="C11" s="90" t="s">
        <v>60</v>
      </c>
      <c r="D11" s="20">
        <v>0</v>
      </c>
      <c r="E11" s="20">
        <v>0</v>
      </c>
      <c r="F11" s="20">
        <v>0</v>
      </c>
      <c r="G11" s="20">
        <v>0</v>
      </c>
    </row>
    <row r="12" spans="2:7" ht="13.5" thickBot="1" x14ac:dyDescent="0.25">
      <c r="B12" s="86" t="s">
        <v>61</v>
      </c>
      <c r="C12" s="86" t="s">
        <v>62</v>
      </c>
      <c r="D12" s="35">
        <v>0</v>
      </c>
      <c r="E12" s="35">
        <v>0</v>
      </c>
      <c r="F12" s="35">
        <v>0</v>
      </c>
      <c r="G12" s="35">
        <v>0</v>
      </c>
    </row>
    <row r="13" spans="2:7" ht="13.5" thickBot="1" x14ac:dyDescent="0.25">
      <c r="B13" s="90" t="s">
        <v>63</v>
      </c>
      <c r="C13" s="90" t="s">
        <v>64</v>
      </c>
      <c r="D13" s="20">
        <v>0</v>
      </c>
      <c r="E13" s="20">
        <v>0</v>
      </c>
      <c r="F13" s="20">
        <v>0</v>
      </c>
      <c r="G13" s="20">
        <v>0</v>
      </c>
    </row>
    <row r="14" spans="2:7" x14ac:dyDescent="0.2">
      <c r="B14" s="36" t="s">
        <v>28</v>
      </c>
      <c r="C14" s="36" t="s">
        <v>56</v>
      </c>
      <c r="D14" s="93">
        <f>SUM(D9:D13)</f>
        <v>0</v>
      </c>
      <c r="E14" s="93">
        <f>SUM(E9:E13)</f>
        <v>0</v>
      </c>
      <c r="F14" s="93">
        <f>SUM(F9:F13)</f>
        <v>0</v>
      </c>
      <c r="G14" s="93">
        <f>SUM(G9:G13)</f>
        <v>0</v>
      </c>
    </row>
    <row r="15" spans="2:7" ht="1.5" customHeight="1" x14ac:dyDescent="0.2"/>
    <row r="16" spans="2:7" x14ac:dyDescent="0.2">
      <c r="B16" s="15" t="s">
        <v>134</v>
      </c>
      <c r="C16" s="15"/>
    </row>
    <row r="17" spans="2:7" ht="13.5" thickBot="1" x14ac:dyDescent="0.25">
      <c r="B17" s="86" t="s">
        <v>66</v>
      </c>
      <c r="C17" s="86" t="s">
        <v>67</v>
      </c>
      <c r="D17" s="35">
        <v>0</v>
      </c>
      <c r="E17" s="35">
        <v>0</v>
      </c>
      <c r="F17" s="35">
        <v>0</v>
      </c>
      <c r="G17" s="35">
        <v>0</v>
      </c>
    </row>
    <row r="18" spans="2:7" ht="13.5" thickBot="1" x14ac:dyDescent="0.25">
      <c r="B18" s="90" t="s">
        <v>68</v>
      </c>
      <c r="C18" s="90" t="s">
        <v>69</v>
      </c>
      <c r="D18" s="20">
        <v>0</v>
      </c>
      <c r="E18" s="20">
        <v>0</v>
      </c>
      <c r="F18" s="20">
        <v>0</v>
      </c>
      <c r="G18" s="20">
        <v>0</v>
      </c>
    </row>
    <row r="19" spans="2:7" ht="13.5" thickBot="1" x14ac:dyDescent="0.25">
      <c r="B19" s="86" t="s">
        <v>70</v>
      </c>
      <c r="C19" s="86" t="s">
        <v>71</v>
      </c>
      <c r="D19" s="35">
        <v>0</v>
      </c>
      <c r="E19" s="35">
        <v>0</v>
      </c>
      <c r="F19" s="35">
        <v>0</v>
      </c>
      <c r="G19" s="35">
        <v>0</v>
      </c>
    </row>
    <row r="20" spans="2:7" ht="13.5" thickBot="1" x14ac:dyDescent="0.25">
      <c r="B20" s="90" t="s">
        <v>72</v>
      </c>
      <c r="C20" s="90" t="s">
        <v>73</v>
      </c>
      <c r="D20" s="20">
        <v>0</v>
      </c>
      <c r="E20" s="20">
        <v>0</v>
      </c>
      <c r="F20" s="20">
        <v>0</v>
      </c>
      <c r="G20" s="20">
        <v>0</v>
      </c>
    </row>
    <row r="21" spans="2:7" x14ac:dyDescent="0.2">
      <c r="B21" s="36" t="s">
        <v>28</v>
      </c>
      <c r="C21" s="36" t="s">
        <v>134</v>
      </c>
      <c r="D21" s="93">
        <f>SUM(D16:D20)</f>
        <v>0</v>
      </c>
      <c r="E21" s="93">
        <f>SUM(E16:E20)</f>
        <v>0</v>
      </c>
      <c r="F21" s="93">
        <f>SUM(F16:F20)</f>
        <v>0</v>
      </c>
      <c r="G21" s="93">
        <f>SUM(G16:G20)</f>
        <v>0</v>
      </c>
    </row>
    <row r="22" spans="2:7" ht="3" customHeight="1" x14ac:dyDescent="0.2"/>
    <row r="23" spans="2:7" x14ac:dyDescent="0.2">
      <c r="B23" s="5" t="s">
        <v>74</v>
      </c>
      <c r="C23" s="5"/>
      <c r="D23" s="96">
        <f>REV_Total-COS_Total</f>
        <v>0</v>
      </c>
      <c r="E23" s="96">
        <f>REV_Total-COS_Total</f>
        <v>0</v>
      </c>
      <c r="F23" s="96">
        <f>REV_Total-COS_Total</f>
        <v>0</v>
      </c>
      <c r="G23" s="96">
        <f>REV_Total-COS_Total</f>
        <v>0</v>
      </c>
    </row>
    <row r="24" spans="2:7" ht="1.5" customHeight="1" x14ac:dyDescent="0.2"/>
    <row r="25" spans="2:7" x14ac:dyDescent="0.2">
      <c r="B25" s="15" t="s">
        <v>135</v>
      </c>
      <c r="C25" s="15"/>
    </row>
    <row r="26" spans="2:7" ht="13.5" thickBot="1" x14ac:dyDescent="0.25">
      <c r="B26" s="86" t="s">
        <v>76</v>
      </c>
      <c r="C26" s="86" t="s">
        <v>77</v>
      </c>
      <c r="D26" s="35">
        <v>0</v>
      </c>
      <c r="E26" s="35">
        <v>0</v>
      </c>
      <c r="F26" s="35">
        <v>0</v>
      </c>
      <c r="G26" s="35">
        <v>0</v>
      </c>
    </row>
    <row r="27" spans="2:7" ht="13.5" thickBot="1" x14ac:dyDescent="0.25">
      <c r="B27" s="90" t="s">
        <v>78</v>
      </c>
      <c r="C27" s="90" t="s">
        <v>79</v>
      </c>
      <c r="D27" s="20">
        <v>0</v>
      </c>
      <c r="E27" s="20">
        <v>0</v>
      </c>
      <c r="F27" s="20">
        <v>0</v>
      </c>
      <c r="G27" s="20">
        <v>0</v>
      </c>
    </row>
    <row r="28" spans="2:7" ht="13.5" thickBot="1" x14ac:dyDescent="0.25">
      <c r="B28" s="86" t="s">
        <v>80</v>
      </c>
      <c r="C28" s="86" t="s">
        <v>136</v>
      </c>
      <c r="D28" s="35">
        <v>0</v>
      </c>
      <c r="E28" s="35">
        <v>0</v>
      </c>
      <c r="F28" s="35">
        <v>0</v>
      </c>
      <c r="G28" s="35">
        <v>0</v>
      </c>
    </row>
    <row r="29" spans="2:7" ht="13.5" thickBot="1" x14ac:dyDescent="0.25">
      <c r="B29" s="90" t="s">
        <v>82</v>
      </c>
      <c r="C29" s="90" t="s">
        <v>137</v>
      </c>
      <c r="D29" s="20">
        <v>0</v>
      </c>
      <c r="E29" s="20">
        <v>0</v>
      </c>
      <c r="F29" s="20">
        <v>0</v>
      </c>
      <c r="G29" s="20">
        <v>0</v>
      </c>
    </row>
    <row r="30" spans="2:7" ht="13.5" thickBot="1" x14ac:dyDescent="0.25">
      <c r="B30" s="86" t="s">
        <v>84</v>
      </c>
      <c r="C30" s="86" t="s">
        <v>138</v>
      </c>
      <c r="D30" s="35">
        <v>0</v>
      </c>
      <c r="E30" s="35">
        <v>0</v>
      </c>
      <c r="F30" s="35">
        <v>0</v>
      </c>
      <c r="G30" s="35">
        <v>0</v>
      </c>
    </row>
    <row r="31" spans="2:7" ht="13.5" thickBot="1" x14ac:dyDescent="0.25">
      <c r="B31" s="90" t="s">
        <v>94</v>
      </c>
      <c r="C31" s="90" t="s">
        <v>95</v>
      </c>
      <c r="D31" s="20">
        <v>0</v>
      </c>
      <c r="E31" s="20">
        <v>0</v>
      </c>
      <c r="F31" s="20">
        <v>0</v>
      </c>
      <c r="G31" s="20">
        <v>0</v>
      </c>
    </row>
    <row r="32" spans="2:7" ht="13.5" thickBot="1" x14ac:dyDescent="0.25">
      <c r="B32" s="86" t="s">
        <v>86</v>
      </c>
      <c r="C32" s="86" t="s">
        <v>139</v>
      </c>
      <c r="D32" s="35">
        <v>0</v>
      </c>
      <c r="E32" s="35">
        <v>0</v>
      </c>
      <c r="F32" s="35">
        <v>0</v>
      </c>
      <c r="G32" s="35">
        <v>0</v>
      </c>
    </row>
    <row r="33" spans="2:7" ht="13.5" thickBot="1" x14ac:dyDescent="0.25">
      <c r="B33" s="90" t="s">
        <v>88</v>
      </c>
      <c r="C33" s="90" t="s">
        <v>89</v>
      </c>
      <c r="D33" s="20">
        <v>0</v>
      </c>
      <c r="E33" s="20">
        <v>0</v>
      </c>
      <c r="F33" s="20">
        <v>0</v>
      </c>
      <c r="G33" s="20">
        <v>0</v>
      </c>
    </row>
    <row r="34" spans="2:7" ht="13.5" thickBot="1" x14ac:dyDescent="0.25">
      <c r="B34" s="86" t="s">
        <v>90</v>
      </c>
      <c r="C34" s="86" t="s">
        <v>91</v>
      </c>
      <c r="D34" s="35">
        <v>0</v>
      </c>
      <c r="E34" s="35">
        <v>0</v>
      </c>
      <c r="F34" s="35">
        <v>0</v>
      </c>
      <c r="G34" s="35">
        <v>0</v>
      </c>
    </row>
    <row r="35" spans="2:7" ht="13.5" thickBot="1" x14ac:dyDescent="0.25">
      <c r="B35" s="90" t="s">
        <v>92</v>
      </c>
      <c r="C35" s="90" t="s">
        <v>93</v>
      </c>
      <c r="D35" s="20">
        <v>0</v>
      </c>
      <c r="E35" s="20">
        <v>0</v>
      </c>
      <c r="F35" s="20">
        <v>0</v>
      </c>
      <c r="G35" s="20">
        <v>0</v>
      </c>
    </row>
    <row r="36" spans="2:7" x14ac:dyDescent="0.2">
      <c r="B36" s="36" t="s">
        <v>28</v>
      </c>
      <c r="C36" s="36" t="s">
        <v>135</v>
      </c>
      <c r="D36" s="93">
        <f>SUM(D25:D35)</f>
        <v>0</v>
      </c>
      <c r="E36" s="93">
        <f>SUM(E25:E35)</f>
        <v>0</v>
      </c>
      <c r="F36" s="93">
        <f>SUM(F25:F35)</f>
        <v>0</v>
      </c>
      <c r="G36" s="93">
        <f>SUM(G25:G35)</f>
        <v>0</v>
      </c>
    </row>
    <row r="37" spans="2:7" ht="1.5" customHeight="1" x14ac:dyDescent="0.2"/>
    <row r="38" spans="2:7" x14ac:dyDescent="0.2">
      <c r="B38" s="15" t="s">
        <v>140</v>
      </c>
      <c r="C38" s="15"/>
    </row>
    <row r="39" spans="2:7" ht="13.5" thickBot="1" x14ac:dyDescent="0.25">
      <c r="B39" s="86" t="s">
        <v>141</v>
      </c>
      <c r="C39" s="86" t="s">
        <v>142</v>
      </c>
      <c r="D39" s="35">
        <v>0</v>
      </c>
      <c r="E39" s="35">
        <v>0</v>
      </c>
      <c r="F39" s="35">
        <v>0</v>
      </c>
      <c r="G39" s="35">
        <v>0</v>
      </c>
    </row>
    <row r="40" spans="2:7" x14ac:dyDescent="0.2">
      <c r="B40" s="98" t="s">
        <v>28</v>
      </c>
      <c r="C40" s="98" t="s">
        <v>140</v>
      </c>
      <c r="D40" s="99">
        <f>SUM(D38:D39)</f>
        <v>0</v>
      </c>
      <c r="E40" s="99">
        <f>SUM(E38:E39)</f>
        <v>0</v>
      </c>
      <c r="F40" s="99">
        <f>SUM(F38:F39)</f>
        <v>0</v>
      </c>
      <c r="G40" s="99">
        <f>SUM(G38:G39)</f>
        <v>0</v>
      </c>
    </row>
    <row r="41" spans="2:7" ht="1.5" customHeight="1" x14ac:dyDescent="0.2"/>
    <row r="42" spans="2:7" x14ac:dyDescent="0.2">
      <c r="B42" s="15" t="s">
        <v>143</v>
      </c>
      <c r="C42" s="15"/>
    </row>
    <row r="43" spans="2:7" ht="13.5" thickBot="1" x14ac:dyDescent="0.25">
      <c r="B43" s="86" t="s">
        <v>141</v>
      </c>
      <c r="C43" s="86" t="s">
        <v>142</v>
      </c>
      <c r="D43" s="35">
        <v>0</v>
      </c>
      <c r="E43" s="35">
        <v>0</v>
      </c>
      <c r="F43" s="35">
        <v>0</v>
      </c>
      <c r="G43" s="35">
        <v>0</v>
      </c>
    </row>
    <row r="44" spans="2:7" x14ac:dyDescent="0.2">
      <c r="B44" s="98" t="s">
        <v>28</v>
      </c>
      <c r="C44" s="98" t="s">
        <v>143</v>
      </c>
      <c r="D44" s="99">
        <f>SUM(D42:D43)</f>
        <v>0</v>
      </c>
      <c r="E44" s="99">
        <f>SUM(E42:E43)</f>
        <v>0</v>
      </c>
      <c r="F44" s="99">
        <f>SUM(F42:F43)</f>
        <v>0</v>
      </c>
      <c r="G44" s="99">
        <f>SUM(G42:G43)</f>
        <v>0</v>
      </c>
    </row>
    <row r="45" spans="2:7" ht="3" customHeight="1" x14ac:dyDescent="0.2"/>
    <row r="46" spans="2:7" x14ac:dyDescent="0.2">
      <c r="B46" s="5" t="s">
        <v>144</v>
      </c>
      <c r="C46" s="5"/>
      <c r="D46" s="96">
        <f>(Gross_Profit_Calc+OI_Total)-OOE_Total-OE_Total</f>
        <v>0</v>
      </c>
      <c r="E46" s="96">
        <f>(Gross_Profit_Calc+OI_Total)-OOE_Total-OE_Total</f>
        <v>0</v>
      </c>
      <c r="F46" s="96">
        <f>(Gross_Profit_Calc+OI_Total)-OOE_Total-OE_Total</f>
        <v>0</v>
      </c>
      <c r="G46" s="96">
        <f>(Gross_Profit_Calc+OI_Total)-OOE_Total-OE_Total</f>
        <v>0</v>
      </c>
    </row>
    <row r="47" spans="2:7" ht="1.5" customHeight="1" x14ac:dyDescent="0.2"/>
    <row r="48" spans="2:7" x14ac:dyDescent="0.2">
      <c r="B48" s="15" t="s">
        <v>145</v>
      </c>
      <c r="C48" s="15"/>
    </row>
    <row r="49" spans="2:7" ht="13.5" thickBot="1" x14ac:dyDescent="0.25">
      <c r="B49" s="86" t="s">
        <v>96</v>
      </c>
      <c r="C49" s="86" t="s">
        <v>97</v>
      </c>
      <c r="D49" s="35">
        <v>0</v>
      </c>
      <c r="E49" s="35">
        <v>0</v>
      </c>
      <c r="F49" s="35">
        <v>0</v>
      </c>
      <c r="G49" s="35">
        <v>0</v>
      </c>
    </row>
    <row r="50" spans="2:7" x14ac:dyDescent="0.2">
      <c r="B50" s="98" t="s">
        <v>28</v>
      </c>
      <c r="C50" s="98" t="s">
        <v>145</v>
      </c>
      <c r="D50" s="99">
        <f>SUM(D48:D49)</f>
        <v>0</v>
      </c>
      <c r="E50" s="99">
        <f>SUM(E48:E49)</f>
        <v>0</v>
      </c>
      <c r="F50" s="99">
        <f>SUM(F48:F49)</f>
        <v>0</v>
      </c>
      <c r="G50" s="99">
        <f>SUM(G48:G49)</f>
        <v>0</v>
      </c>
    </row>
    <row r="51" spans="2:7" ht="3" customHeight="1" x14ac:dyDescent="0.2"/>
    <row r="52" spans="2:7" x14ac:dyDescent="0.2">
      <c r="B52" s="5" t="s">
        <v>146</v>
      </c>
      <c r="C52" s="5"/>
      <c r="D52" s="96">
        <f>NetIncome_before_Tax-IT_Total</f>
        <v>0</v>
      </c>
      <c r="E52" s="96">
        <f>NetIncome_before_Tax-IT_Total</f>
        <v>0</v>
      </c>
      <c r="F52" s="96">
        <f>NetIncome_before_Tax-IT_Total</f>
        <v>0</v>
      </c>
      <c r="G52" s="96">
        <f>NetIncome_before_Tax-IT_Total</f>
        <v>0</v>
      </c>
    </row>
    <row r="54" spans="2:7" x14ac:dyDescent="0.2">
      <c r="B54" s="105"/>
      <c r="C54" s="105"/>
      <c r="D54" s="105"/>
    </row>
  </sheetData>
  <phoneticPr fontId="16" type="noConversion"/>
  <pageMargins left="0.37" right="0.25" top="0.72" bottom="1" header="0.5" footer="0.5"/>
  <pageSetup scale="96" fitToWidth="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SalesCompmmyy1">
    <pageSetUpPr autoPageBreaks="0"/>
  </sheetPr>
  <dimension ref="B2:O28"/>
  <sheetViews>
    <sheetView showGridLines="0" zoomScaleNormal="100" workbookViewId="0"/>
  </sheetViews>
  <sheetFormatPr defaultRowHeight="12.75" x14ac:dyDescent="0.2"/>
  <cols>
    <col min="2" max="2" width="22.140625" bestFit="1" customWidth="1"/>
    <col min="3" max="3" width="18.7109375" customWidth="1"/>
    <col min="8" max="8" width="27.5703125" customWidth="1"/>
  </cols>
  <sheetData>
    <row r="2" spans="2:3" x14ac:dyDescent="0.2">
      <c r="B2" s="102" t="s">
        <v>153</v>
      </c>
    </row>
    <row r="3" spans="2:3" x14ac:dyDescent="0.2">
      <c r="B3" s="102" t="s">
        <v>154</v>
      </c>
    </row>
    <row r="4" spans="2:3" x14ac:dyDescent="0.2">
      <c r="B4" s="102" t="s">
        <v>156</v>
      </c>
    </row>
    <row r="9" spans="2:3" x14ac:dyDescent="0.2">
      <c r="B9" t="s">
        <v>4</v>
      </c>
      <c r="C9" t="s">
        <v>157</v>
      </c>
    </row>
    <row r="10" spans="2:3" x14ac:dyDescent="0.2">
      <c r="B10" t="s">
        <v>158</v>
      </c>
      <c r="C10" s="107">
        <v>2</v>
      </c>
    </row>
    <row r="11" spans="2:3" x14ac:dyDescent="0.2">
      <c r="B11" t="s">
        <v>159</v>
      </c>
      <c r="C11" s="107">
        <v>4</v>
      </c>
    </row>
    <row r="12" spans="2:3" x14ac:dyDescent="0.2">
      <c r="B12" t="s">
        <v>160</v>
      </c>
      <c r="C12" s="107">
        <v>6</v>
      </c>
    </row>
    <row r="13" spans="2:3" x14ac:dyDescent="0.2">
      <c r="B13" t="s">
        <v>161</v>
      </c>
      <c r="C13" s="107">
        <v>8</v>
      </c>
    </row>
    <row r="14" spans="2:3" x14ac:dyDescent="0.2">
      <c r="B14" t="s">
        <v>162</v>
      </c>
      <c r="C14" s="107">
        <v>6</v>
      </c>
    </row>
    <row r="15" spans="2:3" x14ac:dyDescent="0.2">
      <c r="B15" t="s">
        <v>163</v>
      </c>
      <c r="C15" s="107">
        <v>5</v>
      </c>
    </row>
    <row r="16" spans="2:3" x14ac:dyDescent="0.2">
      <c r="B16" t="s">
        <v>164</v>
      </c>
      <c r="C16" s="107">
        <v>4</v>
      </c>
    </row>
    <row r="17" spans="2:15" x14ac:dyDescent="0.2">
      <c r="B17" t="s">
        <v>165</v>
      </c>
      <c r="C17" s="107">
        <v>3</v>
      </c>
    </row>
    <row r="28" spans="2:15" x14ac:dyDescent="0.2"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</sheetData>
  <mergeCells count="1">
    <mergeCell ref="F28:O28"/>
  </mergeCells>
  <phoneticPr fontId="16" type="noConversion"/>
  <printOptions horizontalCentered="1"/>
  <pageMargins left="0.37" right="0.25" top="0.72" bottom="1" header="0.5" footer="0.5"/>
  <pageSetup scale="96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vExpChartmmyy1">
    <pageSetUpPr autoPageBreaks="0"/>
  </sheetPr>
  <dimension ref="B2:P41"/>
  <sheetViews>
    <sheetView showGridLines="0" zoomScaleNormal="100" workbookViewId="0"/>
  </sheetViews>
  <sheetFormatPr defaultRowHeight="12.75" x14ac:dyDescent="0.2"/>
  <cols>
    <col min="2" max="2" width="3" customWidth="1"/>
    <col min="3" max="3" width="18.28515625" bestFit="1" customWidth="1"/>
    <col min="4" max="4" width="27.28515625" customWidth="1"/>
    <col min="5" max="5" width="11.28515625" bestFit="1" customWidth="1"/>
    <col min="6" max="6" width="11.85546875" bestFit="1" customWidth="1"/>
    <col min="7" max="7" width="11.5703125" bestFit="1" customWidth="1"/>
    <col min="8" max="8" width="11.28515625" bestFit="1" customWidth="1"/>
    <col min="9" max="11" width="11.5703125" bestFit="1" customWidth="1"/>
    <col min="12" max="12" width="11" bestFit="1" customWidth="1"/>
    <col min="13" max="13" width="11.28515625" bestFit="1" customWidth="1"/>
    <col min="14" max="15" width="11.5703125" bestFit="1" customWidth="1"/>
    <col min="16" max="16" width="3.140625" customWidth="1"/>
  </cols>
  <sheetData>
    <row r="2" spans="2:16" x14ac:dyDescent="0.2">
      <c r="B2" s="102" t="s">
        <v>153</v>
      </c>
    </row>
    <row r="3" spans="2:16" x14ac:dyDescent="0.2">
      <c r="B3" s="102" t="s">
        <v>154</v>
      </c>
    </row>
    <row r="4" spans="2:16" x14ac:dyDescent="0.2">
      <c r="B4" s="102" t="s">
        <v>156</v>
      </c>
    </row>
    <row r="7" spans="2:16" x14ac:dyDescent="0.2">
      <c r="C7" s="103" t="s">
        <v>166</v>
      </c>
      <c r="D7" s="104" t="s">
        <v>167</v>
      </c>
      <c r="E7" s="104" t="s">
        <v>155</v>
      </c>
      <c r="F7" s="104" t="s">
        <v>168</v>
      </c>
      <c r="G7" s="104" t="s">
        <v>169</v>
      </c>
      <c r="H7" s="104" t="s">
        <v>170</v>
      </c>
      <c r="I7" s="104" t="s">
        <v>171</v>
      </c>
      <c r="J7" s="104" t="s">
        <v>172</v>
      </c>
      <c r="K7" s="104" t="s">
        <v>173</v>
      </c>
      <c r="L7" s="104" t="s">
        <v>174</v>
      </c>
      <c r="M7" s="104" t="s">
        <v>175</v>
      </c>
      <c r="N7" s="104" t="s">
        <v>176</v>
      </c>
      <c r="O7" s="104" t="s">
        <v>177</v>
      </c>
      <c r="P7" s="103"/>
    </row>
    <row r="8" spans="2:16" x14ac:dyDescent="0.2">
      <c r="C8" s="103" t="s">
        <v>56</v>
      </c>
      <c r="D8" s="106">
        <v>452596.78</v>
      </c>
      <c r="E8" s="106">
        <v>458971.42</v>
      </c>
      <c r="F8" s="106">
        <v>484469.83</v>
      </c>
      <c r="G8" s="106">
        <v>497219.06</v>
      </c>
      <c r="H8" s="106">
        <v>516342.79</v>
      </c>
      <c r="I8" s="106">
        <v>529092.04</v>
      </c>
      <c r="J8" s="106">
        <v>541841.26</v>
      </c>
      <c r="K8" s="106">
        <v>554590.43000000005</v>
      </c>
      <c r="L8" s="106">
        <v>567339.73</v>
      </c>
      <c r="M8" s="106">
        <v>580088.84</v>
      </c>
      <c r="N8" s="106">
        <v>592838.1</v>
      </c>
      <c r="O8" s="106">
        <v>599212.71</v>
      </c>
      <c r="P8" s="103"/>
    </row>
    <row r="9" spans="2:16" x14ac:dyDescent="0.2">
      <c r="C9" s="103" t="s">
        <v>134</v>
      </c>
      <c r="D9" s="106">
        <v>176099.71</v>
      </c>
      <c r="E9" s="106">
        <v>178580.04</v>
      </c>
      <c r="F9" s="106">
        <v>188501.12</v>
      </c>
      <c r="G9" s="106">
        <v>193461.66</v>
      </c>
      <c r="H9" s="106">
        <v>200902.5</v>
      </c>
      <c r="I9" s="106">
        <v>205863.11</v>
      </c>
      <c r="J9" s="106">
        <v>210823.62</v>
      </c>
      <c r="K9" s="106">
        <v>215784.16</v>
      </c>
      <c r="L9" s="106">
        <v>220744.75</v>
      </c>
      <c r="M9" s="106">
        <v>225705.28</v>
      </c>
      <c r="N9" s="106">
        <v>230665.88</v>
      </c>
      <c r="O9" s="106">
        <v>233146.14</v>
      </c>
      <c r="P9" s="103"/>
    </row>
    <row r="10" spans="2:16" x14ac:dyDescent="0.2">
      <c r="C10" s="103" t="s">
        <v>178</v>
      </c>
      <c r="D10" s="106">
        <v>-15359.82</v>
      </c>
      <c r="E10" s="106">
        <v>-15576.12</v>
      </c>
      <c r="F10" s="106">
        <v>-16441.509999999998</v>
      </c>
      <c r="G10" s="106">
        <v>-16874.099999999999</v>
      </c>
      <c r="H10" s="106">
        <v>-17523.169999999998</v>
      </c>
      <c r="I10" s="106">
        <v>-17955.82</v>
      </c>
      <c r="J10" s="106">
        <v>-18388.47</v>
      </c>
      <c r="K10" s="106">
        <v>-18821.150000000001</v>
      </c>
      <c r="L10" s="106">
        <v>-19253.72</v>
      </c>
      <c r="M10" s="106">
        <v>-19686.560000000001</v>
      </c>
      <c r="N10" s="106">
        <v>-20119.18</v>
      </c>
      <c r="O10" s="106">
        <v>-20335.41</v>
      </c>
      <c r="P10" s="103"/>
    </row>
    <row r="11" spans="2:16" x14ac:dyDescent="0.2">
      <c r="C11" s="103" t="s">
        <v>74</v>
      </c>
      <c r="D11" s="106">
        <v>276497.07</v>
      </c>
      <c r="E11" s="106">
        <v>280391.38</v>
      </c>
      <c r="F11" s="106">
        <v>295968.71000000002</v>
      </c>
      <c r="G11" s="106">
        <v>303757.40000000002</v>
      </c>
      <c r="H11" s="106">
        <v>315440.28999999998</v>
      </c>
      <c r="I11" s="106">
        <v>323228.93</v>
      </c>
      <c r="J11" s="106">
        <v>331017.64</v>
      </c>
      <c r="K11" s="106">
        <v>338806.27</v>
      </c>
      <c r="L11" s="106">
        <v>346594.98</v>
      </c>
      <c r="M11" s="106">
        <v>354383.56</v>
      </c>
      <c r="N11" s="106">
        <v>362172.22</v>
      </c>
      <c r="O11" s="106">
        <v>366066.57</v>
      </c>
      <c r="P11" s="103"/>
    </row>
    <row r="12" spans="2:16" x14ac:dyDescent="0.2">
      <c r="C12" s="103" t="s">
        <v>144</v>
      </c>
      <c r="D12" s="106">
        <v>291856.89</v>
      </c>
      <c r="E12" s="106">
        <v>295967.5</v>
      </c>
      <c r="F12" s="106">
        <v>312410.21999999997</v>
      </c>
      <c r="G12" s="106">
        <v>320631.5</v>
      </c>
      <c r="H12" s="106">
        <v>332963.46000000002</v>
      </c>
      <c r="I12" s="106">
        <v>341184.75</v>
      </c>
      <c r="J12" s="106">
        <v>349406.11</v>
      </c>
      <c r="K12" s="106">
        <v>357627.42</v>
      </c>
      <c r="L12" s="106">
        <v>365848.7</v>
      </c>
      <c r="M12" s="106">
        <v>374070.12</v>
      </c>
      <c r="N12" s="106">
        <v>382291.4</v>
      </c>
      <c r="O12" s="106">
        <v>386401.98</v>
      </c>
      <c r="P12" s="103"/>
    </row>
    <row r="13" spans="2:16" x14ac:dyDescent="0.2">
      <c r="C13" s="103"/>
      <c r="P13" s="103"/>
    </row>
    <row r="19" ht="3.95" customHeight="1" x14ac:dyDescent="0.2"/>
    <row r="20" ht="15" customHeight="1" x14ac:dyDescent="0.2"/>
    <row r="21" ht="8.25" customHeight="1" x14ac:dyDescent="0.2"/>
    <row r="41" spans="3:5" x14ac:dyDescent="0.2">
      <c r="C41" s="105"/>
      <c r="D41" s="105"/>
      <c r="E41" s="105"/>
    </row>
  </sheetData>
  <phoneticPr fontId="16" type="noConversion"/>
  <pageMargins left="0.37" right="0.25" top="0.72" bottom="1" header="0.5" footer="0.5"/>
  <pageSetup scale="7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PeriodTemplate1">
    <pageSetUpPr autoPageBreaks="0"/>
  </sheetPr>
  <dimension ref="B2:L40"/>
  <sheetViews>
    <sheetView showGridLines="0" zoomScaleNormal="100" workbookViewId="0">
      <selection activeCell="D11" sqref="D11"/>
    </sheetView>
  </sheetViews>
  <sheetFormatPr defaultRowHeight="12" x14ac:dyDescent="0.2"/>
  <cols>
    <col min="1" max="1" width="9.140625" style="2"/>
    <col min="2" max="2" width="13.85546875" style="3" customWidth="1"/>
    <col min="3" max="3" width="32.42578125" style="2" customWidth="1"/>
    <col min="4" max="4" width="13.85546875" style="2" bestFit="1" customWidth="1"/>
    <col min="5" max="16384" width="9.140625" style="2"/>
  </cols>
  <sheetData>
    <row r="2" spans="2:4" ht="23.25" customHeight="1" x14ac:dyDescent="0.2">
      <c r="B2" s="38"/>
      <c r="C2" s="4"/>
      <c r="D2" s="4"/>
    </row>
    <row r="3" spans="2:4" x14ac:dyDescent="0.2">
      <c r="B3" s="38"/>
      <c r="C3" s="4"/>
      <c r="D3" s="4"/>
    </row>
    <row r="4" spans="2:4" x14ac:dyDescent="0.2">
      <c r="B4" s="5" t="s">
        <v>0</v>
      </c>
      <c r="C4" s="6">
        <f ca="1">NOW()</f>
        <v>41937.982196296296</v>
      </c>
      <c r="D4" s="4"/>
    </row>
    <row r="5" spans="2:4" s="40" customFormat="1" x14ac:dyDescent="0.2">
      <c r="B5" s="39"/>
      <c r="C5" s="39"/>
      <c r="D5" s="39"/>
    </row>
    <row r="6" spans="2:4" ht="12.75" thickBot="1" x14ac:dyDescent="0.25">
      <c r="B6" s="41" t="s">
        <v>3</v>
      </c>
      <c r="C6" s="41" t="s">
        <v>4</v>
      </c>
      <c r="D6" s="42">
        <f ca="1">Report.Date</f>
        <v>41937.982196296296</v>
      </c>
    </row>
    <row r="7" spans="2:4" ht="12.75" thickBot="1" x14ac:dyDescent="0.25">
      <c r="B7" s="12" t="s">
        <v>14</v>
      </c>
      <c r="C7" s="13"/>
      <c r="D7" s="43"/>
    </row>
    <row r="8" spans="2:4" x14ac:dyDescent="0.2">
      <c r="B8" s="15" t="s">
        <v>15</v>
      </c>
      <c r="C8" s="15"/>
      <c r="D8" s="44"/>
    </row>
    <row r="9" spans="2:4" s="16" customFormat="1" ht="13.5" thickBot="1" x14ac:dyDescent="0.25">
      <c r="B9" s="32" t="s">
        <v>16</v>
      </c>
      <c r="C9" s="33" t="s">
        <v>17</v>
      </c>
      <c r="D9" s="35">
        <v>0</v>
      </c>
    </row>
    <row r="10" spans="2:4" s="17" customFormat="1" ht="12.75" thickBot="1" x14ac:dyDescent="0.25">
      <c r="B10" s="18" t="s">
        <v>18</v>
      </c>
      <c r="C10" s="18" t="s">
        <v>19</v>
      </c>
      <c r="D10" s="20">
        <v>0</v>
      </c>
    </row>
    <row r="11" spans="2:4" s="16" customFormat="1" ht="13.5" thickBot="1" x14ac:dyDescent="0.25">
      <c r="B11" s="32" t="s">
        <v>20</v>
      </c>
      <c r="C11" s="33" t="s">
        <v>21</v>
      </c>
      <c r="D11" s="35">
        <v>0</v>
      </c>
    </row>
    <row r="12" spans="2:4" s="17" customFormat="1" ht="12.75" thickBot="1" x14ac:dyDescent="0.25">
      <c r="B12" s="18" t="s">
        <v>22</v>
      </c>
      <c r="C12" s="18" t="s">
        <v>23</v>
      </c>
      <c r="D12" s="20">
        <v>0</v>
      </c>
    </row>
    <row r="13" spans="2:4" s="16" customFormat="1" ht="13.5" thickBot="1" x14ac:dyDescent="0.25">
      <c r="B13" s="32" t="s">
        <v>24</v>
      </c>
      <c r="C13" s="33" t="s">
        <v>25</v>
      </c>
      <c r="D13" s="35">
        <v>0</v>
      </c>
    </row>
    <row r="14" spans="2:4" s="17" customFormat="1" ht="12.75" thickBot="1" x14ac:dyDescent="0.25">
      <c r="B14" s="18" t="s">
        <v>26</v>
      </c>
      <c r="C14" s="18" t="s">
        <v>27</v>
      </c>
      <c r="D14" s="20">
        <v>0</v>
      </c>
    </row>
    <row r="15" spans="2:4" ht="12.75" thickBot="1" x14ac:dyDescent="0.25">
      <c r="B15" s="45" t="s">
        <v>28</v>
      </c>
      <c r="C15" s="46" t="s">
        <v>15</v>
      </c>
      <c r="D15" s="47">
        <f>SUM(D8:Next.Up)</f>
        <v>0</v>
      </c>
    </row>
    <row r="16" spans="2:4" x14ac:dyDescent="0.2">
      <c r="B16" s="15" t="s">
        <v>29</v>
      </c>
      <c r="C16" s="15"/>
      <c r="D16" s="27"/>
    </row>
    <row r="17" spans="2:4" s="16" customFormat="1" ht="13.5" thickBot="1" x14ac:dyDescent="0.25">
      <c r="B17" s="32" t="s">
        <v>30</v>
      </c>
      <c r="C17" s="33" t="s">
        <v>31</v>
      </c>
      <c r="D17" s="35">
        <v>0</v>
      </c>
    </row>
    <row r="18" spans="2:4" s="17" customFormat="1" ht="12.75" thickBot="1" x14ac:dyDescent="0.25">
      <c r="B18" s="18" t="s">
        <v>32</v>
      </c>
      <c r="C18" s="18" t="s">
        <v>33</v>
      </c>
      <c r="D18" s="20">
        <v>0</v>
      </c>
    </row>
    <row r="19" spans="2:4" s="16" customFormat="1" ht="13.5" thickBot="1" x14ac:dyDescent="0.25">
      <c r="B19" s="32" t="s">
        <v>34</v>
      </c>
      <c r="C19" s="33" t="s">
        <v>35</v>
      </c>
      <c r="D19" s="35">
        <v>0</v>
      </c>
    </row>
    <row r="20" spans="2:4" ht="12.75" thickBot="1" x14ac:dyDescent="0.25">
      <c r="B20" s="45" t="s">
        <v>28</v>
      </c>
      <c r="C20" s="46" t="s">
        <v>29</v>
      </c>
      <c r="D20" s="47">
        <f>SUM(D16:Next.Up)</f>
        <v>0</v>
      </c>
    </row>
    <row r="21" spans="2:4" ht="12.75" thickBot="1" x14ac:dyDescent="0.25">
      <c r="B21" s="5" t="s">
        <v>36</v>
      </c>
      <c r="C21" s="31"/>
      <c r="D21" s="48">
        <f>SUM(D15,D20)</f>
        <v>0</v>
      </c>
    </row>
    <row r="22" spans="2:4" ht="12.75" thickBot="1" x14ac:dyDescent="0.25">
      <c r="B22" s="12" t="s">
        <v>37</v>
      </c>
      <c r="C22" s="13"/>
      <c r="D22" s="49"/>
    </row>
    <row r="23" spans="2:4" x14ac:dyDescent="0.2">
      <c r="B23" s="15" t="s">
        <v>38</v>
      </c>
      <c r="C23" s="15"/>
      <c r="D23" s="27"/>
    </row>
    <row r="24" spans="2:4" s="16" customFormat="1" ht="13.5" thickBot="1" x14ac:dyDescent="0.25">
      <c r="B24" s="32" t="s">
        <v>39</v>
      </c>
      <c r="C24" s="33" t="s">
        <v>40</v>
      </c>
      <c r="D24" s="35">
        <v>0</v>
      </c>
    </row>
    <row r="25" spans="2:4" s="17" customFormat="1" ht="12.75" thickBot="1" x14ac:dyDescent="0.25">
      <c r="B25" s="18" t="s">
        <v>41</v>
      </c>
      <c r="C25" s="18" t="s">
        <v>42</v>
      </c>
      <c r="D25" s="20">
        <v>0</v>
      </c>
    </row>
    <row r="26" spans="2:4" s="16" customFormat="1" ht="13.5" thickBot="1" x14ac:dyDescent="0.25">
      <c r="B26" s="32" t="s">
        <v>43</v>
      </c>
      <c r="C26" s="33" t="s">
        <v>44</v>
      </c>
      <c r="D26" s="35">
        <v>0</v>
      </c>
    </row>
    <row r="27" spans="2:4" ht="12.75" thickBot="1" x14ac:dyDescent="0.25">
      <c r="B27" s="45" t="s">
        <v>28</v>
      </c>
      <c r="C27" s="46" t="s">
        <v>38</v>
      </c>
      <c r="D27" s="47">
        <f>SUM(D23:Next.Up)</f>
        <v>0</v>
      </c>
    </row>
    <row r="28" spans="2:4" x14ac:dyDescent="0.2">
      <c r="B28" s="15" t="s">
        <v>45</v>
      </c>
      <c r="C28" s="15"/>
      <c r="D28" s="27"/>
    </row>
    <row r="29" spans="2:4" s="16" customFormat="1" ht="13.5" thickBot="1" x14ac:dyDescent="0.25">
      <c r="B29" s="32" t="s">
        <v>46</v>
      </c>
      <c r="C29" s="33" t="s">
        <v>47</v>
      </c>
      <c r="D29" s="35">
        <v>0</v>
      </c>
    </row>
    <row r="30" spans="2:4" s="17" customFormat="1" ht="12.75" thickBot="1" x14ac:dyDescent="0.25">
      <c r="B30" s="18" t="s">
        <v>48</v>
      </c>
      <c r="C30" s="18" t="s">
        <v>49</v>
      </c>
      <c r="D30" s="20">
        <v>0</v>
      </c>
    </row>
    <row r="31" spans="2:4" ht="12.75" thickBot="1" x14ac:dyDescent="0.25">
      <c r="B31" s="45" t="s">
        <v>28</v>
      </c>
      <c r="C31" s="46" t="s">
        <v>45</v>
      </c>
      <c r="D31" s="47">
        <f>SUM(D28:Next.Up)</f>
        <v>0</v>
      </c>
    </row>
    <row r="32" spans="2:4" ht="12.75" thickBot="1" x14ac:dyDescent="0.25">
      <c r="B32" s="24" t="s">
        <v>50</v>
      </c>
      <c r="C32" s="25"/>
      <c r="D32" s="30">
        <f>SUM(D27,D31)</f>
        <v>0</v>
      </c>
    </row>
    <row r="33" spans="2:12" x14ac:dyDescent="0.2">
      <c r="B33" s="15" t="s">
        <v>51</v>
      </c>
      <c r="C33" s="15"/>
      <c r="D33" s="27"/>
    </row>
    <row r="34" spans="2:12" s="16" customFormat="1" ht="13.5" thickBot="1" x14ac:dyDescent="0.25">
      <c r="B34" s="32" t="s">
        <v>52</v>
      </c>
      <c r="C34" s="33" t="s">
        <v>53</v>
      </c>
      <c r="D34" s="35">
        <v>0</v>
      </c>
    </row>
    <row r="35" spans="2:12" s="17" customFormat="1" ht="12.75" thickBot="1" x14ac:dyDescent="0.25">
      <c r="B35" s="18" t="s">
        <v>54</v>
      </c>
      <c r="C35" s="18" t="s">
        <v>55</v>
      </c>
      <c r="D35" s="20">
        <v>0</v>
      </c>
    </row>
    <row r="36" spans="2:12" s="16" customFormat="1" ht="13.5" thickBot="1" x14ac:dyDescent="0.25">
      <c r="B36" s="32" t="s">
        <v>100</v>
      </c>
      <c r="C36" s="33" t="s">
        <v>101</v>
      </c>
      <c r="D36" s="35">
        <v>0</v>
      </c>
    </row>
    <row r="37" spans="2:12" ht="12.75" thickBot="1" x14ac:dyDescent="0.25">
      <c r="B37" s="45" t="s">
        <v>28</v>
      </c>
      <c r="C37" s="46" t="s">
        <v>51</v>
      </c>
      <c r="D37" s="47">
        <f>SUM(D33:Next.Up)</f>
        <v>0</v>
      </c>
    </row>
    <row r="38" spans="2:12" x14ac:dyDescent="0.2">
      <c r="B38" s="5" t="s">
        <v>99</v>
      </c>
      <c r="C38" s="31"/>
      <c r="D38" s="48">
        <f>D32+D37</f>
        <v>0</v>
      </c>
    </row>
    <row r="40" spans="2:12" ht="12.75" x14ac:dyDescent="0.2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</row>
  </sheetData>
  <phoneticPr fontId="16" type="noConversion"/>
  <pageMargins left="0.37" right="0.25" top="0.72" bottom="1" header="0.5" footer="0.5"/>
  <pageSetup scale="96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ompleteTemplate1">
    <pageSetUpPr autoPageBreaks="0"/>
  </sheetPr>
  <dimension ref="B1:F40"/>
  <sheetViews>
    <sheetView showGridLines="0" workbookViewId="0">
      <selection activeCell="D8" sqref="D8"/>
    </sheetView>
  </sheetViews>
  <sheetFormatPr defaultRowHeight="12" x14ac:dyDescent="0.2"/>
  <cols>
    <col min="1" max="1" width="9.140625" style="2"/>
    <col min="2" max="2" width="13.85546875" style="3" customWidth="1"/>
    <col min="3" max="3" width="32.42578125" style="2" customWidth="1"/>
    <col min="4" max="5" width="13.85546875" style="2" bestFit="1" customWidth="1"/>
    <col min="6" max="6" width="8.42578125" style="2" customWidth="1"/>
    <col min="7" max="16384" width="9.140625" style="2"/>
  </cols>
  <sheetData>
    <row r="1" spans="2:6" ht="23.25" customHeight="1" x14ac:dyDescent="0.2">
      <c r="B1" s="38"/>
      <c r="C1" s="4"/>
      <c r="D1" s="4"/>
      <c r="E1" s="4"/>
      <c r="F1" s="4"/>
    </row>
    <row r="2" spans="2:6" ht="23.25" customHeight="1" x14ac:dyDescent="0.2">
      <c r="B2" s="38"/>
      <c r="C2" s="4"/>
      <c r="D2" s="4"/>
      <c r="E2" s="4"/>
      <c r="F2" s="4"/>
    </row>
    <row r="3" spans="2:6" x14ac:dyDescent="0.2">
      <c r="B3" s="38"/>
      <c r="C3" s="4"/>
      <c r="D3" s="4"/>
      <c r="E3" s="4"/>
      <c r="F3" s="4"/>
    </row>
    <row r="4" spans="2:6" x14ac:dyDescent="0.2">
      <c r="B4" s="5" t="s">
        <v>0</v>
      </c>
      <c r="C4" s="6">
        <f ca="1">NOW()</f>
        <v>41937.982196296296</v>
      </c>
      <c r="D4" s="4"/>
      <c r="E4" s="4"/>
      <c r="F4" s="4"/>
    </row>
    <row r="5" spans="2:6" s="40" customFormat="1" ht="8.25" customHeight="1" x14ac:dyDescent="0.2">
      <c r="B5" s="50"/>
      <c r="C5" s="51"/>
      <c r="D5" s="50"/>
      <c r="E5" s="50"/>
      <c r="F5" s="50"/>
    </row>
    <row r="6" spans="2:6" ht="12.75" thickBot="1" x14ac:dyDescent="0.25">
      <c r="B6" s="41" t="s">
        <v>3</v>
      </c>
      <c r="C6" s="41" t="s">
        <v>4</v>
      </c>
      <c r="D6" s="42">
        <f ca="1">DATE(YEAR(Report.Date)-1,MONTH(Report.Date),1)</f>
        <v>41548</v>
      </c>
      <c r="E6" s="42">
        <f ca="1">Report.Date</f>
        <v>41937.982196296296</v>
      </c>
      <c r="F6" s="41" t="s">
        <v>102</v>
      </c>
    </row>
    <row r="7" spans="2:6" ht="12.75" thickBot="1" x14ac:dyDescent="0.25">
      <c r="B7" s="12" t="s">
        <v>14</v>
      </c>
      <c r="C7" s="13"/>
      <c r="D7" s="14"/>
      <c r="E7" s="14"/>
      <c r="F7" s="14"/>
    </row>
    <row r="8" spans="2:6" x14ac:dyDescent="0.2">
      <c r="B8" s="15" t="s">
        <v>15</v>
      </c>
      <c r="C8" s="15"/>
      <c r="F8" s="52"/>
    </row>
    <row r="9" spans="2:6" s="16" customFormat="1" ht="13.5" thickBot="1" x14ac:dyDescent="0.25">
      <c r="B9" s="32" t="s">
        <v>16</v>
      </c>
      <c r="C9" s="33" t="s">
        <v>17</v>
      </c>
      <c r="D9" s="35">
        <v>0</v>
      </c>
      <c r="E9" s="35">
        <v>0</v>
      </c>
      <c r="F9" s="34">
        <f t="shared" ref="F9:F14" si="0">E9-D9</f>
        <v>0</v>
      </c>
    </row>
    <row r="10" spans="2:6" s="17" customFormat="1" ht="12.75" thickBot="1" x14ac:dyDescent="0.25">
      <c r="B10" s="18" t="s">
        <v>18</v>
      </c>
      <c r="C10" s="18" t="s">
        <v>19</v>
      </c>
      <c r="D10" s="20">
        <v>0</v>
      </c>
      <c r="E10" s="20">
        <v>0</v>
      </c>
      <c r="F10" s="19">
        <f t="shared" si="0"/>
        <v>0</v>
      </c>
    </row>
    <row r="11" spans="2:6" s="16" customFormat="1" ht="13.5" thickBot="1" x14ac:dyDescent="0.25">
      <c r="B11" s="32" t="s">
        <v>20</v>
      </c>
      <c r="C11" s="33" t="s">
        <v>21</v>
      </c>
      <c r="D11" s="35">
        <v>0</v>
      </c>
      <c r="E11" s="35">
        <v>0</v>
      </c>
      <c r="F11" s="34">
        <f t="shared" si="0"/>
        <v>0</v>
      </c>
    </row>
    <row r="12" spans="2:6" s="17" customFormat="1" ht="12.75" thickBot="1" x14ac:dyDescent="0.25">
      <c r="B12" s="18" t="s">
        <v>22</v>
      </c>
      <c r="C12" s="18" t="s">
        <v>23</v>
      </c>
      <c r="D12" s="20">
        <v>0</v>
      </c>
      <c r="E12" s="20">
        <v>0</v>
      </c>
      <c r="F12" s="19">
        <f t="shared" si="0"/>
        <v>0</v>
      </c>
    </row>
    <row r="13" spans="2:6" s="16" customFormat="1" ht="13.5" thickBot="1" x14ac:dyDescent="0.25">
      <c r="B13" s="32" t="s">
        <v>24</v>
      </c>
      <c r="C13" s="33" t="s">
        <v>25</v>
      </c>
      <c r="D13" s="35">
        <v>0</v>
      </c>
      <c r="E13" s="35">
        <v>0</v>
      </c>
      <c r="F13" s="34">
        <f t="shared" si="0"/>
        <v>0</v>
      </c>
    </row>
    <row r="14" spans="2:6" s="17" customFormat="1" ht="12.75" thickBot="1" x14ac:dyDescent="0.25">
      <c r="B14" s="18" t="s">
        <v>26</v>
      </c>
      <c r="C14" s="18" t="s">
        <v>27</v>
      </c>
      <c r="D14" s="20">
        <v>0</v>
      </c>
      <c r="E14" s="20">
        <v>0</v>
      </c>
      <c r="F14" s="19">
        <f t="shared" si="0"/>
        <v>0</v>
      </c>
    </row>
    <row r="15" spans="2:6" s="53" customFormat="1" ht="12.75" thickBot="1" x14ac:dyDescent="0.25">
      <c r="B15" s="32" t="s">
        <v>28</v>
      </c>
      <c r="C15" s="33" t="s">
        <v>15</v>
      </c>
      <c r="D15" s="35">
        <f>SUM(D8:Next.Up)</f>
        <v>0</v>
      </c>
      <c r="E15" s="35">
        <f>SUM(E8:Next.Up)</f>
        <v>0</v>
      </c>
      <c r="F15" s="34">
        <f>SUM(F8:Next.Up)</f>
        <v>0</v>
      </c>
    </row>
    <row r="16" spans="2:6" x14ac:dyDescent="0.2">
      <c r="B16" s="15" t="s">
        <v>29</v>
      </c>
      <c r="C16" s="15"/>
      <c r="D16" s="54"/>
      <c r="E16" s="54"/>
      <c r="F16" s="55"/>
    </row>
    <row r="17" spans="2:6" s="16" customFormat="1" ht="13.5" thickBot="1" x14ac:dyDescent="0.25">
      <c r="B17" s="32" t="s">
        <v>30</v>
      </c>
      <c r="C17" s="33" t="s">
        <v>31</v>
      </c>
      <c r="D17" s="35">
        <v>0</v>
      </c>
      <c r="E17" s="35">
        <v>0</v>
      </c>
      <c r="F17" s="34">
        <f>E17-D17</f>
        <v>0</v>
      </c>
    </row>
    <row r="18" spans="2:6" s="17" customFormat="1" ht="12.75" thickBot="1" x14ac:dyDescent="0.25">
      <c r="B18" s="32" t="s">
        <v>32</v>
      </c>
      <c r="C18" s="33" t="s">
        <v>33</v>
      </c>
      <c r="D18" s="35">
        <v>0</v>
      </c>
      <c r="E18" s="35">
        <v>0</v>
      </c>
      <c r="F18" s="34">
        <f>E18-D18</f>
        <v>0</v>
      </c>
    </row>
    <row r="19" spans="2:6" s="16" customFormat="1" ht="13.5" thickBot="1" x14ac:dyDescent="0.25">
      <c r="B19" s="32" t="s">
        <v>34</v>
      </c>
      <c r="C19" s="33" t="s">
        <v>35</v>
      </c>
      <c r="D19" s="35">
        <v>0</v>
      </c>
      <c r="E19" s="35">
        <v>0</v>
      </c>
      <c r="F19" s="34">
        <f>E19-D19</f>
        <v>0</v>
      </c>
    </row>
    <row r="20" spans="2:6" s="53" customFormat="1" ht="12.75" thickBot="1" x14ac:dyDescent="0.25">
      <c r="B20" s="32" t="s">
        <v>28</v>
      </c>
      <c r="C20" s="33" t="s">
        <v>29</v>
      </c>
      <c r="D20" s="35">
        <f>SUM(D16:Next.Up)</f>
        <v>0</v>
      </c>
      <c r="E20" s="35">
        <f>SUM(E16:Next.Up)</f>
        <v>0</v>
      </c>
      <c r="F20" s="34">
        <f>SUM(F16:Next.Up)</f>
        <v>0</v>
      </c>
    </row>
    <row r="21" spans="2:6" ht="12.75" thickBot="1" x14ac:dyDescent="0.25">
      <c r="B21" s="5" t="s">
        <v>36</v>
      </c>
      <c r="C21" s="31"/>
      <c r="D21" s="48">
        <f>SUM(D15,D20)</f>
        <v>0</v>
      </c>
      <c r="E21" s="48">
        <f>SUM(E15,E20)</f>
        <v>0</v>
      </c>
      <c r="F21" s="48">
        <f>SUM(F15,F20)</f>
        <v>0</v>
      </c>
    </row>
    <row r="22" spans="2:6" ht="12.75" thickBot="1" x14ac:dyDescent="0.25">
      <c r="B22" s="12" t="s">
        <v>37</v>
      </c>
      <c r="C22" s="13"/>
      <c r="D22" s="49"/>
      <c r="E22" s="49"/>
      <c r="F22" s="49"/>
    </row>
    <row r="23" spans="2:6" x14ac:dyDescent="0.2">
      <c r="B23" s="15" t="s">
        <v>38</v>
      </c>
      <c r="C23" s="15"/>
      <c r="D23" s="54"/>
      <c r="E23" s="54"/>
      <c r="F23" s="55"/>
    </row>
    <row r="24" spans="2:6" s="16" customFormat="1" ht="13.5" thickBot="1" x14ac:dyDescent="0.25">
      <c r="B24" s="32" t="s">
        <v>39</v>
      </c>
      <c r="C24" s="33" t="s">
        <v>40</v>
      </c>
      <c r="D24" s="35">
        <v>0</v>
      </c>
      <c r="E24" s="35">
        <v>0</v>
      </c>
      <c r="F24" s="34">
        <f>E24-D24</f>
        <v>0</v>
      </c>
    </row>
    <row r="25" spans="2:6" s="17" customFormat="1" ht="12.75" thickBot="1" x14ac:dyDescent="0.25">
      <c r="B25" s="18" t="s">
        <v>41</v>
      </c>
      <c r="C25" s="18" t="s">
        <v>42</v>
      </c>
      <c r="D25" s="20">
        <v>0</v>
      </c>
      <c r="E25" s="20">
        <v>0</v>
      </c>
      <c r="F25" s="19">
        <f>E25-D25</f>
        <v>0</v>
      </c>
    </row>
    <row r="26" spans="2:6" s="16" customFormat="1" ht="13.5" thickBot="1" x14ac:dyDescent="0.25">
      <c r="B26" s="32" t="s">
        <v>43</v>
      </c>
      <c r="C26" s="33" t="s">
        <v>44</v>
      </c>
      <c r="D26" s="35">
        <v>0</v>
      </c>
      <c r="E26" s="35">
        <v>0</v>
      </c>
      <c r="F26" s="34">
        <f>E26-D26</f>
        <v>0</v>
      </c>
    </row>
    <row r="27" spans="2:6" s="53" customFormat="1" ht="12.75" thickBot="1" x14ac:dyDescent="0.25">
      <c r="B27" s="32" t="s">
        <v>28</v>
      </c>
      <c r="C27" s="33" t="s">
        <v>38</v>
      </c>
      <c r="D27" s="35">
        <f>SUM(D23:Next.Up)</f>
        <v>0</v>
      </c>
      <c r="E27" s="35">
        <f>SUM(E23:Next.Up)</f>
        <v>0</v>
      </c>
      <c r="F27" s="34">
        <f>SUM(F23:Next.Up)</f>
        <v>0</v>
      </c>
    </row>
    <row r="28" spans="2:6" x14ac:dyDescent="0.2">
      <c r="B28" s="15" t="s">
        <v>45</v>
      </c>
      <c r="C28" s="15"/>
      <c r="D28" s="54"/>
      <c r="E28" s="54"/>
      <c r="F28" s="55"/>
    </row>
    <row r="29" spans="2:6" s="16" customFormat="1" ht="13.5" thickBot="1" x14ac:dyDescent="0.25">
      <c r="B29" s="32" t="s">
        <v>46</v>
      </c>
      <c r="C29" s="33" t="s">
        <v>47</v>
      </c>
      <c r="D29" s="35">
        <v>0</v>
      </c>
      <c r="E29" s="35">
        <v>0</v>
      </c>
      <c r="F29" s="34">
        <f>E29-D29</f>
        <v>0</v>
      </c>
    </row>
    <row r="30" spans="2:6" s="17" customFormat="1" ht="12.75" thickBot="1" x14ac:dyDescent="0.25">
      <c r="B30" s="18" t="s">
        <v>48</v>
      </c>
      <c r="C30" s="18" t="s">
        <v>49</v>
      </c>
      <c r="D30" s="20">
        <v>0</v>
      </c>
      <c r="E30" s="20">
        <v>0</v>
      </c>
      <c r="F30" s="19">
        <f>E30-D30</f>
        <v>0</v>
      </c>
    </row>
    <row r="31" spans="2:6" s="53" customFormat="1" ht="12.75" thickBot="1" x14ac:dyDescent="0.25">
      <c r="B31" s="32" t="s">
        <v>28</v>
      </c>
      <c r="C31" s="33" t="s">
        <v>45</v>
      </c>
      <c r="D31" s="35">
        <f>SUM(D28:Next.Up)</f>
        <v>0</v>
      </c>
      <c r="E31" s="35">
        <f>SUM(E28:Next.Up)</f>
        <v>0</v>
      </c>
      <c r="F31" s="34">
        <f>SUM(F28:Next.Up)</f>
        <v>0</v>
      </c>
    </row>
    <row r="32" spans="2:6" ht="12.75" thickBot="1" x14ac:dyDescent="0.25">
      <c r="B32" s="24" t="s">
        <v>50</v>
      </c>
      <c r="C32" s="25"/>
      <c r="D32" s="56">
        <f>SUM(D27,D31)</f>
        <v>0</v>
      </c>
      <c r="E32" s="56">
        <f>SUM(E27,E31)</f>
        <v>0</v>
      </c>
      <c r="F32" s="30">
        <f>SUM(F27,F31)</f>
        <v>0</v>
      </c>
    </row>
    <row r="33" spans="2:6" x14ac:dyDescent="0.2">
      <c r="B33" s="15" t="s">
        <v>51</v>
      </c>
      <c r="C33" s="15"/>
      <c r="D33" s="54"/>
      <c r="E33" s="54"/>
      <c r="F33" s="55"/>
    </row>
    <row r="34" spans="2:6" s="16" customFormat="1" ht="13.5" thickBot="1" x14ac:dyDescent="0.25">
      <c r="B34" s="32" t="s">
        <v>52</v>
      </c>
      <c r="C34" s="33" t="s">
        <v>53</v>
      </c>
      <c r="D34" s="35">
        <v>0</v>
      </c>
      <c r="E34" s="35">
        <v>0</v>
      </c>
      <c r="F34" s="34">
        <f>E34-D34</f>
        <v>0</v>
      </c>
    </row>
    <row r="35" spans="2:6" s="17" customFormat="1" ht="12.75" thickBot="1" x14ac:dyDescent="0.25">
      <c r="B35" s="18" t="s">
        <v>54</v>
      </c>
      <c r="C35" s="18" t="s">
        <v>55</v>
      </c>
      <c r="D35" s="20">
        <v>0</v>
      </c>
      <c r="E35" s="20">
        <v>0</v>
      </c>
      <c r="F35" s="19">
        <f>E35-D35</f>
        <v>0</v>
      </c>
    </row>
    <row r="36" spans="2:6" s="16" customFormat="1" ht="13.5" thickBot="1" x14ac:dyDescent="0.25">
      <c r="B36" s="32" t="s">
        <v>100</v>
      </c>
      <c r="C36" s="33" t="s">
        <v>101</v>
      </c>
      <c r="D36" s="35">
        <v>0</v>
      </c>
      <c r="E36" s="35">
        <v>0</v>
      </c>
      <c r="F36" s="34">
        <f>E36-D36</f>
        <v>0</v>
      </c>
    </row>
    <row r="37" spans="2:6" s="53" customFormat="1" ht="12.75" thickBot="1" x14ac:dyDescent="0.25">
      <c r="B37" s="32" t="s">
        <v>28</v>
      </c>
      <c r="C37" s="33" t="s">
        <v>51</v>
      </c>
      <c r="D37" s="35">
        <f>SUM(D33:Next.Up)</f>
        <v>0</v>
      </c>
      <c r="E37" s="35">
        <f>SUM(E33:Next.Up)</f>
        <v>0</v>
      </c>
      <c r="F37" s="34">
        <f>SUM(F33:Next.Up)</f>
        <v>0</v>
      </c>
    </row>
    <row r="38" spans="2:6" x14ac:dyDescent="0.2">
      <c r="B38" s="5" t="s">
        <v>99</v>
      </c>
      <c r="C38" s="31"/>
      <c r="D38" s="48">
        <f>D32+D37</f>
        <v>0</v>
      </c>
      <c r="E38" s="48">
        <f>E32+E37</f>
        <v>0</v>
      </c>
      <c r="F38" s="48">
        <f>F32+F37</f>
        <v>0</v>
      </c>
    </row>
    <row r="40" spans="2:6" ht="12.75" x14ac:dyDescent="0.2">
      <c r="B40" s="105"/>
      <c r="C40" s="105"/>
      <c r="D40" s="105"/>
    </row>
  </sheetData>
  <phoneticPr fontId="16" type="noConversion"/>
  <pageMargins left="0.37" right="0.25" top="0.72" bottom="1" header="0.5" footer="0.5"/>
  <pageSetup scale="9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">
    <pageSetUpPr autoPageBreaks="0"/>
  </sheetPr>
  <dimension ref="B4:I34"/>
  <sheetViews>
    <sheetView showGridLines="0" workbookViewId="0"/>
  </sheetViews>
  <sheetFormatPr defaultRowHeight="12.75" x14ac:dyDescent="0.2"/>
  <cols>
    <col min="1" max="1" width="9.140625" style="16"/>
    <col min="2" max="2" width="7.42578125" style="73" bestFit="1" customWidth="1"/>
    <col min="3" max="3" width="31.140625" style="16" bestFit="1" customWidth="1"/>
    <col min="4" max="4" width="16.7109375" style="58" bestFit="1" customWidth="1"/>
    <col min="5" max="5" width="19.5703125" style="58" bestFit="1" customWidth="1"/>
    <col min="6" max="6" width="15" style="58" bestFit="1" customWidth="1"/>
    <col min="7" max="8" width="17.28515625" style="58" bestFit="1" customWidth="1"/>
    <col min="9" max="9" width="15" style="58" bestFit="1" customWidth="1"/>
    <col min="10" max="16384" width="9.140625" style="16"/>
  </cols>
  <sheetData>
    <row r="4" spans="2:9" x14ac:dyDescent="0.2">
      <c r="B4" s="57" t="s">
        <v>0</v>
      </c>
      <c r="C4" s="6">
        <f ca="1">NOW()</f>
        <v>41937.982196296296</v>
      </c>
    </row>
    <row r="6" spans="2:9" ht="22.5" x14ac:dyDescent="0.2">
      <c r="B6" s="59" t="s">
        <v>3</v>
      </c>
      <c r="C6" s="60" t="s">
        <v>4</v>
      </c>
      <c r="D6" s="61">
        <v>36586</v>
      </c>
      <c r="E6" s="61">
        <v>36557</v>
      </c>
      <c r="F6" s="62" t="s">
        <v>103</v>
      </c>
      <c r="G6" s="62" t="s">
        <v>104</v>
      </c>
      <c r="H6" s="62" t="s">
        <v>105</v>
      </c>
      <c r="I6" s="62" t="s">
        <v>106</v>
      </c>
    </row>
    <row r="8" spans="2:9" x14ac:dyDescent="0.2">
      <c r="B8" s="15" t="s">
        <v>107</v>
      </c>
      <c r="C8" s="15"/>
    </row>
    <row r="9" spans="2:9" x14ac:dyDescent="0.2">
      <c r="B9" s="63" t="s">
        <v>108</v>
      </c>
      <c r="C9" s="64" t="s">
        <v>101</v>
      </c>
      <c r="D9" s="65">
        <v>0</v>
      </c>
      <c r="E9" s="65">
        <v>0</v>
      </c>
      <c r="F9" s="65">
        <f t="shared" ref="F9:F17" si="0">IF(OR(D9 = "",E9 = ""),"",D9-E9)</f>
        <v>0</v>
      </c>
      <c r="G9" s="65">
        <v>0</v>
      </c>
      <c r="H9" s="65">
        <v>0</v>
      </c>
      <c r="I9" s="65">
        <f t="shared" ref="I9:I17" si="1">IF(OR(G9 = "",H9 = ""),"",G9-H9)</f>
        <v>0</v>
      </c>
    </row>
    <row r="10" spans="2:9" x14ac:dyDescent="0.2">
      <c r="B10" s="66" t="s">
        <v>18</v>
      </c>
      <c r="C10" s="67" t="s">
        <v>109</v>
      </c>
      <c r="D10" s="68">
        <v>0</v>
      </c>
      <c r="E10" s="68">
        <v>0</v>
      </c>
      <c r="F10" s="68">
        <f t="shared" si="0"/>
        <v>0</v>
      </c>
      <c r="G10" s="68">
        <v>0</v>
      </c>
      <c r="H10" s="68">
        <v>0</v>
      </c>
      <c r="I10" s="68">
        <f t="shared" si="1"/>
        <v>0</v>
      </c>
    </row>
    <row r="11" spans="2:9" x14ac:dyDescent="0.2">
      <c r="B11" s="63" t="s">
        <v>20</v>
      </c>
      <c r="C11" s="64" t="s">
        <v>110</v>
      </c>
      <c r="D11" s="65">
        <v>0</v>
      </c>
      <c r="E11" s="65">
        <v>0</v>
      </c>
      <c r="F11" s="65">
        <f t="shared" si="0"/>
        <v>0</v>
      </c>
      <c r="G11" s="65">
        <v>0</v>
      </c>
      <c r="H11" s="65">
        <v>0</v>
      </c>
      <c r="I11" s="65">
        <f t="shared" si="1"/>
        <v>0</v>
      </c>
    </row>
    <row r="12" spans="2:9" x14ac:dyDescent="0.2">
      <c r="B12" s="66" t="s">
        <v>22</v>
      </c>
      <c r="C12" s="67" t="s">
        <v>111</v>
      </c>
      <c r="D12" s="68">
        <v>0</v>
      </c>
      <c r="E12" s="68">
        <v>0</v>
      </c>
      <c r="F12" s="68">
        <f t="shared" si="0"/>
        <v>0</v>
      </c>
      <c r="G12" s="68">
        <v>0</v>
      </c>
      <c r="H12" s="68">
        <v>0</v>
      </c>
      <c r="I12" s="68">
        <f t="shared" si="1"/>
        <v>0</v>
      </c>
    </row>
    <row r="13" spans="2:9" x14ac:dyDescent="0.2">
      <c r="B13" s="63" t="s">
        <v>24</v>
      </c>
      <c r="C13" s="64" t="s">
        <v>112</v>
      </c>
      <c r="D13" s="65">
        <v>0</v>
      </c>
      <c r="E13" s="65">
        <v>0</v>
      </c>
      <c r="F13" s="65">
        <f t="shared" si="0"/>
        <v>0</v>
      </c>
      <c r="G13" s="65">
        <v>0</v>
      </c>
      <c r="H13" s="65">
        <v>0</v>
      </c>
      <c r="I13" s="65">
        <f t="shared" si="1"/>
        <v>0</v>
      </c>
    </row>
    <row r="14" spans="2:9" x14ac:dyDescent="0.2">
      <c r="B14" s="66" t="s">
        <v>26</v>
      </c>
      <c r="C14" s="67" t="s">
        <v>113</v>
      </c>
      <c r="D14" s="68">
        <v>0</v>
      </c>
      <c r="E14" s="68">
        <v>0</v>
      </c>
      <c r="F14" s="68">
        <f t="shared" si="0"/>
        <v>0</v>
      </c>
      <c r="G14" s="68">
        <v>0</v>
      </c>
      <c r="H14" s="68">
        <v>0</v>
      </c>
      <c r="I14" s="68">
        <f t="shared" si="1"/>
        <v>0</v>
      </c>
    </row>
    <row r="15" spans="2:9" x14ac:dyDescent="0.2">
      <c r="B15" s="63" t="s">
        <v>39</v>
      </c>
      <c r="C15" s="64" t="s">
        <v>114</v>
      </c>
      <c r="D15" s="65">
        <v>0</v>
      </c>
      <c r="E15" s="65">
        <v>0</v>
      </c>
      <c r="F15" s="65">
        <f t="shared" si="0"/>
        <v>0</v>
      </c>
      <c r="G15" s="65">
        <v>0</v>
      </c>
      <c r="H15" s="65">
        <v>0</v>
      </c>
      <c r="I15" s="65">
        <f t="shared" si="1"/>
        <v>0</v>
      </c>
    </row>
    <row r="16" spans="2:9" x14ac:dyDescent="0.2">
      <c r="B16" s="66" t="s">
        <v>41</v>
      </c>
      <c r="C16" s="67" t="s">
        <v>115</v>
      </c>
      <c r="D16" s="68">
        <v>0</v>
      </c>
      <c r="E16" s="68">
        <v>0</v>
      </c>
      <c r="F16" s="68">
        <f t="shared" si="0"/>
        <v>0</v>
      </c>
      <c r="G16" s="68">
        <v>0</v>
      </c>
      <c r="H16" s="68">
        <v>0</v>
      </c>
      <c r="I16" s="68">
        <f t="shared" si="1"/>
        <v>0</v>
      </c>
    </row>
    <row r="17" spans="2:9" x14ac:dyDescent="0.2">
      <c r="B17" s="63" t="s">
        <v>43</v>
      </c>
      <c r="C17" s="64" t="s">
        <v>116</v>
      </c>
      <c r="D17" s="65">
        <v>0</v>
      </c>
      <c r="E17" s="65">
        <v>0</v>
      </c>
      <c r="F17" s="65">
        <f t="shared" si="0"/>
        <v>0</v>
      </c>
      <c r="G17" s="65">
        <v>0</v>
      </c>
      <c r="H17" s="65">
        <v>0</v>
      </c>
      <c r="I17" s="65">
        <f t="shared" si="1"/>
        <v>0</v>
      </c>
    </row>
    <row r="18" spans="2:9" x14ac:dyDescent="0.2">
      <c r="B18" s="69" t="s">
        <v>117</v>
      </c>
      <c r="C18" s="69" t="s">
        <v>107</v>
      </c>
      <c r="D18" s="70">
        <f t="shared" ref="D18:I18" si="2">SUM(D8:D17)</f>
        <v>0</v>
      </c>
      <c r="E18" s="70">
        <f t="shared" si="2"/>
        <v>0</v>
      </c>
      <c r="F18" s="70">
        <f t="shared" si="2"/>
        <v>0</v>
      </c>
      <c r="G18" s="70">
        <f t="shared" si="2"/>
        <v>0</v>
      </c>
      <c r="H18" s="70">
        <f t="shared" si="2"/>
        <v>0</v>
      </c>
      <c r="I18" s="70">
        <f t="shared" si="2"/>
        <v>0</v>
      </c>
    </row>
    <row r="19" spans="2:9" ht="2.1" customHeight="1" x14ac:dyDescent="0.2">
      <c r="B19" s="71"/>
    </row>
    <row r="20" spans="2:9" x14ac:dyDescent="0.2">
      <c r="B20" s="15" t="s">
        <v>118</v>
      </c>
      <c r="C20" s="15"/>
    </row>
    <row r="21" spans="2:9" x14ac:dyDescent="0.2">
      <c r="B21" s="63" t="s">
        <v>34</v>
      </c>
      <c r="C21" s="64" t="s">
        <v>119</v>
      </c>
      <c r="D21" s="65">
        <v>0</v>
      </c>
      <c r="E21" s="65">
        <v>0</v>
      </c>
      <c r="F21" s="65">
        <f>IF(OR(D21 = "",E21 = ""),"",D21-E21)</f>
        <v>0</v>
      </c>
      <c r="G21" s="65">
        <v>0</v>
      </c>
      <c r="H21" s="65">
        <v>0</v>
      </c>
      <c r="I21" s="65">
        <f>IF(OR(G21 = "",H21 = ""),"",G21-H21)</f>
        <v>0</v>
      </c>
    </row>
    <row r="22" spans="2:9" x14ac:dyDescent="0.2">
      <c r="B22" s="66" t="s">
        <v>30</v>
      </c>
      <c r="C22" s="67" t="s">
        <v>120</v>
      </c>
      <c r="D22" s="68">
        <v>0</v>
      </c>
      <c r="E22" s="68">
        <v>0</v>
      </c>
      <c r="F22" s="68">
        <f>IF(OR(D22 = "",E22 = ""),"",D22-E22)</f>
        <v>0</v>
      </c>
      <c r="G22" s="68">
        <v>0</v>
      </c>
      <c r="H22" s="68">
        <v>0</v>
      </c>
      <c r="I22" s="68">
        <f>IF(OR(G22 = "",H22 = ""),"",G22-H22)</f>
        <v>0</v>
      </c>
    </row>
    <row r="23" spans="2:9" x14ac:dyDescent="0.2">
      <c r="B23" s="63" t="s">
        <v>32</v>
      </c>
      <c r="C23" s="64" t="s">
        <v>121</v>
      </c>
      <c r="D23" s="65">
        <v>0</v>
      </c>
      <c r="E23" s="65">
        <v>0</v>
      </c>
      <c r="F23" s="65">
        <f>IF(OR(D23 = "",E23 = ""),"",D23-E23)</f>
        <v>0</v>
      </c>
      <c r="G23" s="65">
        <v>0</v>
      </c>
      <c r="H23" s="65">
        <v>0</v>
      </c>
      <c r="I23" s="65">
        <f>IF(OR(G23 = "",H23 = ""),"",G23-H23)</f>
        <v>0</v>
      </c>
    </row>
    <row r="24" spans="2:9" x14ac:dyDescent="0.2">
      <c r="B24" s="69" t="s">
        <v>117</v>
      </c>
      <c r="C24" s="69" t="s">
        <v>118</v>
      </c>
      <c r="D24" s="70">
        <f t="shared" ref="D24:I24" si="3">SUM(D20:D23)</f>
        <v>0</v>
      </c>
      <c r="E24" s="70">
        <f t="shared" si="3"/>
        <v>0</v>
      </c>
      <c r="F24" s="70">
        <f t="shared" si="3"/>
        <v>0</v>
      </c>
      <c r="G24" s="70">
        <f t="shared" si="3"/>
        <v>0</v>
      </c>
      <c r="H24" s="70">
        <f t="shared" si="3"/>
        <v>0</v>
      </c>
      <c r="I24" s="70">
        <f t="shared" si="3"/>
        <v>0</v>
      </c>
    </row>
    <row r="25" spans="2:9" ht="2.1" customHeight="1" x14ac:dyDescent="0.2">
      <c r="B25" s="71"/>
    </row>
    <row r="26" spans="2:9" x14ac:dyDescent="0.2">
      <c r="B26" s="15" t="s">
        <v>122</v>
      </c>
      <c r="C26" s="15"/>
    </row>
    <row r="27" spans="2:9" x14ac:dyDescent="0.2">
      <c r="B27" s="63" t="s">
        <v>46</v>
      </c>
      <c r="C27" s="64" t="s">
        <v>123</v>
      </c>
      <c r="D27" s="65">
        <v>0</v>
      </c>
      <c r="E27" s="65">
        <v>0</v>
      </c>
      <c r="F27" s="65">
        <f>IF(OR(D27 = "",E27 = ""),"",D27-E27)</f>
        <v>0</v>
      </c>
      <c r="G27" s="65">
        <v>0</v>
      </c>
      <c r="H27" s="65">
        <v>0</v>
      </c>
      <c r="I27" s="65">
        <f>IF(OR(G27 = "",H27 = ""),"",G27-H27)</f>
        <v>0</v>
      </c>
    </row>
    <row r="28" spans="2:9" x14ac:dyDescent="0.2">
      <c r="B28" s="66" t="s">
        <v>48</v>
      </c>
      <c r="C28" s="67" t="s">
        <v>124</v>
      </c>
      <c r="D28" s="68">
        <v>0</v>
      </c>
      <c r="E28" s="68">
        <v>0</v>
      </c>
      <c r="F28" s="68">
        <f>IF(OR(D28 = "",E28 = ""),"",D28-E28)</f>
        <v>0</v>
      </c>
      <c r="G28" s="68">
        <v>0</v>
      </c>
      <c r="H28" s="68">
        <v>0</v>
      </c>
      <c r="I28" s="68">
        <f>IF(OR(G28 = "",H28 = ""),"",G28-H28)</f>
        <v>0</v>
      </c>
    </row>
    <row r="29" spans="2:9" x14ac:dyDescent="0.2">
      <c r="B29" s="63" t="s">
        <v>52</v>
      </c>
      <c r="C29" s="64" t="s">
        <v>125</v>
      </c>
      <c r="D29" s="65">
        <v>0</v>
      </c>
      <c r="E29" s="65">
        <v>0</v>
      </c>
      <c r="F29" s="65">
        <f>IF(OR(D29 = "",E29 = ""),"",D29-E29)</f>
        <v>0</v>
      </c>
      <c r="G29" s="65">
        <v>0</v>
      </c>
      <c r="H29" s="65">
        <v>0</v>
      </c>
      <c r="I29" s="65">
        <f>IF(OR(G29 = "",H29 = ""),"",G29-H29)</f>
        <v>0</v>
      </c>
    </row>
    <row r="30" spans="2:9" x14ac:dyDescent="0.2">
      <c r="B30" s="69" t="s">
        <v>117</v>
      </c>
      <c r="C30" s="69" t="s">
        <v>122</v>
      </c>
      <c r="D30" s="70">
        <f t="shared" ref="D30:I30" si="4">SUM(D26:D29)</f>
        <v>0</v>
      </c>
      <c r="E30" s="70">
        <f t="shared" si="4"/>
        <v>0</v>
      </c>
      <c r="F30" s="70">
        <f t="shared" si="4"/>
        <v>0</v>
      </c>
      <c r="G30" s="70">
        <f t="shared" si="4"/>
        <v>0</v>
      </c>
      <c r="H30" s="70">
        <f t="shared" si="4"/>
        <v>0</v>
      </c>
      <c r="I30" s="70">
        <f t="shared" si="4"/>
        <v>0</v>
      </c>
    </row>
    <row r="31" spans="2:9" ht="3" customHeight="1" x14ac:dyDescent="0.2">
      <c r="B31" s="71"/>
    </row>
    <row r="32" spans="2:9" x14ac:dyDescent="0.2">
      <c r="B32" s="15" t="s">
        <v>126</v>
      </c>
      <c r="C32" s="15"/>
      <c r="D32" s="72">
        <f t="shared" ref="D32:I32" si="5">OPER_Total+INVES_Total+FINAN_Total</f>
        <v>0</v>
      </c>
      <c r="E32" s="72">
        <f t="shared" si="5"/>
        <v>0</v>
      </c>
      <c r="F32" s="72">
        <f t="shared" si="5"/>
        <v>0</v>
      </c>
      <c r="G32" s="72">
        <f t="shared" si="5"/>
        <v>0</v>
      </c>
      <c r="H32" s="72">
        <f t="shared" si="5"/>
        <v>0</v>
      </c>
      <c r="I32" s="72">
        <f t="shared" si="5"/>
        <v>0</v>
      </c>
    </row>
    <row r="34" spans="2:4" x14ac:dyDescent="0.2">
      <c r="B34" s="105"/>
      <c r="C34" s="105"/>
      <c r="D34" s="105"/>
    </row>
  </sheetData>
  <phoneticPr fontId="16" type="noConversion"/>
  <pageMargins left="0.37" right="0.25" top="0.72" bottom="1" header="0.5" footer="0.5"/>
  <pageSetup scale="96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1">
    <pageSetUpPr autoPageBreaks="0"/>
  </sheetPr>
  <dimension ref="B5:T35"/>
  <sheetViews>
    <sheetView showGridLines="0" workbookViewId="0"/>
  </sheetViews>
  <sheetFormatPr defaultRowHeight="12.75" x14ac:dyDescent="0.2"/>
  <cols>
    <col min="1" max="1" width="9.140625" style="16"/>
    <col min="2" max="2" width="7.42578125" style="73" bestFit="1" customWidth="1"/>
    <col min="3" max="3" width="30.85546875" style="16" bestFit="1" customWidth="1"/>
    <col min="4" max="6" width="8.7109375" style="58" customWidth="1"/>
    <col min="7" max="7" width="14.5703125" style="58" customWidth="1"/>
    <col min="8" max="8" width="8.7109375" style="58" customWidth="1"/>
    <col min="9" max="9" width="10.5703125" style="58" customWidth="1"/>
    <col min="10" max="10" width="13.85546875" style="58" customWidth="1"/>
    <col min="11" max="11" width="14.5703125" style="58" customWidth="1"/>
    <col min="12" max="12" width="11.140625" style="58" customWidth="1"/>
    <col min="13" max="14" width="13.140625" style="58" customWidth="1"/>
    <col min="15" max="15" width="14.5703125" style="58" customWidth="1"/>
    <col min="16" max="16" width="11" style="58" customWidth="1"/>
    <col min="17" max="17" width="11.85546875" style="58" customWidth="1"/>
    <col min="18" max="18" width="9.7109375" style="58" customWidth="1"/>
    <col min="19" max="19" width="14.5703125" style="58" customWidth="1"/>
    <col min="20" max="20" width="17.28515625" style="58" bestFit="1" customWidth="1"/>
    <col min="21" max="16384" width="9.140625" style="16"/>
  </cols>
  <sheetData>
    <row r="5" spans="2:20" x14ac:dyDescent="0.2">
      <c r="B5" s="57" t="s">
        <v>0</v>
      </c>
      <c r="C5" s="6" t="s">
        <v>127</v>
      </c>
    </row>
    <row r="7" spans="2:20" x14ac:dyDescent="0.2">
      <c r="B7" s="59" t="s">
        <v>3</v>
      </c>
      <c r="C7" s="60" t="s">
        <v>4</v>
      </c>
      <c r="D7" s="61">
        <v>36251</v>
      </c>
      <c r="E7" s="61">
        <v>36281</v>
      </c>
      <c r="F7" s="61">
        <v>36312</v>
      </c>
      <c r="G7" s="61" t="s">
        <v>128</v>
      </c>
      <c r="H7" s="61">
        <v>36342</v>
      </c>
      <c r="I7" s="61">
        <v>36373</v>
      </c>
      <c r="J7" s="61">
        <v>36404</v>
      </c>
      <c r="K7" s="61" t="s">
        <v>129</v>
      </c>
      <c r="L7" s="61">
        <v>36434</v>
      </c>
      <c r="M7" s="61">
        <v>36465</v>
      </c>
      <c r="N7" s="61">
        <v>36495</v>
      </c>
      <c r="O7" s="61" t="s">
        <v>130</v>
      </c>
      <c r="P7" s="61">
        <v>36526</v>
      </c>
      <c r="Q7" s="61">
        <v>36557</v>
      </c>
      <c r="R7" s="61">
        <v>36586</v>
      </c>
      <c r="S7" s="61" t="s">
        <v>131</v>
      </c>
      <c r="T7" s="61" t="s">
        <v>28</v>
      </c>
    </row>
    <row r="9" spans="2:20" x14ac:dyDescent="0.2">
      <c r="B9" s="15" t="s">
        <v>107</v>
      </c>
      <c r="C9" s="15"/>
    </row>
    <row r="10" spans="2:20" x14ac:dyDescent="0.2">
      <c r="B10" s="74" t="s">
        <v>108</v>
      </c>
      <c r="C10" s="64" t="s">
        <v>101</v>
      </c>
      <c r="D10" s="65">
        <v>0</v>
      </c>
      <c r="E10" s="65">
        <v>0</v>
      </c>
      <c r="F10" s="65">
        <v>0</v>
      </c>
      <c r="G10" s="65">
        <f t="shared" ref="G10:G30" si="0">SUBTOTAL(9,D10:F10)</f>
        <v>0</v>
      </c>
      <c r="H10" s="65">
        <v>0</v>
      </c>
      <c r="I10" s="65">
        <v>0</v>
      </c>
      <c r="J10" s="65">
        <v>0</v>
      </c>
      <c r="K10" s="65">
        <f t="shared" ref="K10:K30" si="1">SUBTOTAL(9,H10:J10)</f>
        <v>0</v>
      </c>
      <c r="L10" s="65">
        <v>0</v>
      </c>
      <c r="M10" s="65">
        <v>0</v>
      </c>
      <c r="N10" s="65">
        <v>0</v>
      </c>
      <c r="O10" s="65">
        <f t="shared" ref="O10:O30" si="2">SUBTOTAL(9,L10:N10)</f>
        <v>0</v>
      </c>
      <c r="P10" s="65">
        <v>0</v>
      </c>
      <c r="Q10" s="65">
        <v>0</v>
      </c>
      <c r="R10" s="65">
        <v>0</v>
      </c>
      <c r="S10" s="65">
        <f t="shared" ref="S10:S30" si="3">SUBTOTAL(9,P10:R10)</f>
        <v>0</v>
      </c>
      <c r="T10" s="65">
        <f t="shared" ref="T10:T30" si="4">SUBTOTAL(9,D10:S10)</f>
        <v>0</v>
      </c>
    </row>
    <row r="11" spans="2:20" x14ac:dyDescent="0.2">
      <c r="B11" s="75" t="s">
        <v>18</v>
      </c>
      <c r="C11" s="67" t="s">
        <v>109</v>
      </c>
      <c r="D11" s="68">
        <v>0</v>
      </c>
      <c r="E11" s="68">
        <v>0</v>
      </c>
      <c r="F11" s="68">
        <v>0</v>
      </c>
      <c r="G11" s="68">
        <f t="shared" si="0"/>
        <v>0</v>
      </c>
      <c r="H11" s="68">
        <v>0</v>
      </c>
      <c r="I11" s="68">
        <v>0</v>
      </c>
      <c r="J11" s="68">
        <v>0</v>
      </c>
      <c r="K11" s="68">
        <f t="shared" si="1"/>
        <v>0</v>
      </c>
      <c r="L11" s="68">
        <v>0</v>
      </c>
      <c r="M11" s="68">
        <v>0</v>
      </c>
      <c r="N11" s="68">
        <v>0</v>
      </c>
      <c r="O11" s="68">
        <f t="shared" si="2"/>
        <v>0</v>
      </c>
      <c r="P11" s="68">
        <v>0</v>
      </c>
      <c r="Q11" s="68">
        <v>0</v>
      </c>
      <c r="R11" s="68">
        <v>0</v>
      </c>
      <c r="S11" s="68">
        <f t="shared" si="3"/>
        <v>0</v>
      </c>
      <c r="T11" s="68">
        <f t="shared" si="4"/>
        <v>0</v>
      </c>
    </row>
    <row r="12" spans="2:20" x14ac:dyDescent="0.2">
      <c r="B12" s="74" t="s">
        <v>20</v>
      </c>
      <c r="C12" s="64" t="s">
        <v>110</v>
      </c>
      <c r="D12" s="65">
        <v>0</v>
      </c>
      <c r="E12" s="65">
        <v>0</v>
      </c>
      <c r="F12" s="65">
        <v>0</v>
      </c>
      <c r="G12" s="65">
        <f t="shared" si="0"/>
        <v>0</v>
      </c>
      <c r="H12" s="65">
        <v>0</v>
      </c>
      <c r="I12" s="65">
        <v>0</v>
      </c>
      <c r="J12" s="65">
        <v>0</v>
      </c>
      <c r="K12" s="65">
        <f t="shared" si="1"/>
        <v>0</v>
      </c>
      <c r="L12" s="65">
        <v>0</v>
      </c>
      <c r="M12" s="65">
        <v>0</v>
      </c>
      <c r="N12" s="65">
        <v>0</v>
      </c>
      <c r="O12" s="65">
        <f t="shared" si="2"/>
        <v>0</v>
      </c>
      <c r="P12" s="65">
        <v>0</v>
      </c>
      <c r="Q12" s="65">
        <v>0</v>
      </c>
      <c r="R12" s="65">
        <v>0</v>
      </c>
      <c r="S12" s="65">
        <f t="shared" si="3"/>
        <v>0</v>
      </c>
      <c r="T12" s="65">
        <f t="shared" si="4"/>
        <v>0</v>
      </c>
    </row>
    <row r="13" spans="2:20" x14ac:dyDescent="0.2">
      <c r="B13" s="75" t="s">
        <v>22</v>
      </c>
      <c r="C13" s="67" t="s">
        <v>111</v>
      </c>
      <c r="D13" s="68">
        <v>0</v>
      </c>
      <c r="E13" s="68">
        <v>0</v>
      </c>
      <c r="F13" s="68">
        <v>0</v>
      </c>
      <c r="G13" s="68">
        <f t="shared" si="0"/>
        <v>0</v>
      </c>
      <c r="H13" s="68">
        <v>0</v>
      </c>
      <c r="I13" s="68">
        <v>0</v>
      </c>
      <c r="J13" s="68">
        <v>0</v>
      </c>
      <c r="K13" s="68">
        <f t="shared" si="1"/>
        <v>0</v>
      </c>
      <c r="L13" s="68">
        <v>0</v>
      </c>
      <c r="M13" s="68">
        <v>0</v>
      </c>
      <c r="N13" s="68">
        <v>0</v>
      </c>
      <c r="O13" s="68">
        <f t="shared" si="2"/>
        <v>0</v>
      </c>
      <c r="P13" s="68">
        <v>0</v>
      </c>
      <c r="Q13" s="68">
        <v>0</v>
      </c>
      <c r="R13" s="68">
        <v>0</v>
      </c>
      <c r="S13" s="68">
        <f t="shared" si="3"/>
        <v>0</v>
      </c>
      <c r="T13" s="68">
        <f t="shared" si="4"/>
        <v>0</v>
      </c>
    </row>
    <row r="14" spans="2:20" x14ac:dyDescent="0.2">
      <c r="B14" s="74" t="s">
        <v>24</v>
      </c>
      <c r="C14" s="64" t="s">
        <v>112</v>
      </c>
      <c r="D14" s="65">
        <v>0</v>
      </c>
      <c r="E14" s="65">
        <v>0</v>
      </c>
      <c r="F14" s="65">
        <v>0</v>
      </c>
      <c r="G14" s="65">
        <f t="shared" si="0"/>
        <v>0</v>
      </c>
      <c r="H14" s="65">
        <v>0</v>
      </c>
      <c r="I14" s="65">
        <v>0</v>
      </c>
      <c r="J14" s="65">
        <v>0</v>
      </c>
      <c r="K14" s="65">
        <f t="shared" si="1"/>
        <v>0</v>
      </c>
      <c r="L14" s="65">
        <v>0</v>
      </c>
      <c r="M14" s="65">
        <v>0</v>
      </c>
      <c r="N14" s="65">
        <v>0</v>
      </c>
      <c r="O14" s="65">
        <f t="shared" si="2"/>
        <v>0</v>
      </c>
      <c r="P14" s="65">
        <v>0</v>
      </c>
      <c r="Q14" s="65">
        <v>0</v>
      </c>
      <c r="R14" s="65">
        <v>0</v>
      </c>
      <c r="S14" s="65">
        <f t="shared" si="3"/>
        <v>0</v>
      </c>
      <c r="T14" s="65">
        <f t="shared" si="4"/>
        <v>0</v>
      </c>
    </row>
    <row r="15" spans="2:20" x14ac:dyDescent="0.2">
      <c r="B15" s="75" t="s">
        <v>26</v>
      </c>
      <c r="C15" s="67" t="s">
        <v>113</v>
      </c>
      <c r="D15" s="68">
        <v>0</v>
      </c>
      <c r="E15" s="68">
        <v>0</v>
      </c>
      <c r="F15" s="68">
        <v>0</v>
      </c>
      <c r="G15" s="68">
        <f t="shared" si="0"/>
        <v>0</v>
      </c>
      <c r="H15" s="68">
        <v>0</v>
      </c>
      <c r="I15" s="68">
        <v>0</v>
      </c>
      <c r="J15" s="68">
        <v>0</v>
      </c>
      <c r="K15" s="68">
        <f t="shared" si="1"/>
        <v>0</v>
      </c>
      <c r="L15" s="68">
        <v>0</v>
      </c>
      <c r="M15" s="68">
        <v>0</v>
      </c>
      <c r="N15" s="68">
        <v>0</v>
      </c>
      <c r="O15" s="68">
        <f t="shared" si="2"/>
        <v>0</v>
      </c>
      <c r="P15" s="68">
        <v>0</v>
      </c>
      <c r="Q15" s="68">
        <v>0</v>
      </c>
      <c r="R15" s="68">
        <v>0</v>
      </c>
      <c r="S15" s="68">
        <f t="shared" si="3"/>
        <v>0</v>
      </c>
      <c r="T15" s="68">
        <f t="shared" si="4"/>
        <v>0</v>
      </c>
    </row>
    <row r="16" spans="2:20" x14ac:dyDescent="0.2">
      <c r="B16" s="74" t="s">
        <v>39</v>
      </c>
      <c r="C16" s="64" t="s">
        <v>114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v>0</v>
      </c>
      <c r="I16" s="65">
        <v>0</v>
      </c>
      <c r="J16" s="65">
        <v>0</v>
      </c>
      <c r="K16" s="65">
        <f t="shared" si="1"/>
        <v>0</v>
      </c>
      <c r="L16" s="65">
        <v>0</v>
      </c>
      <c r="M16" s="65">
        <v>0</v>
      </c>
      <c r="N16" s="65">
        <v>0</v>
      </c>
      <c r="O16" s="65">
        <f t="shared" si="2"/>
        <v>0</v>
      </c>
      <c r="P16" s="65">
        <v>0</v>
      </c>
      <c r="Q16" s="65">
        <v>0</v>
      </c>
      <c r="R16" s="65">
        <v>0</v>
      </c>
      <c r="S16" s="65">
        <f t="shared" si="3"/>
        <v>0</v>
      </c>
      <c r="T16" s="65">
        <f t="shared" si="4"/>
        <v>0</v>
      </c>
    </row>
    <row r="17" spans="2:20" x14ac:dyDescent="0.2">
      <c r="B17" s="75" t="s">
        <v>41</v>
      </c>
      <c r="C17" s="67" t="s">
        <v>115</v>
      </c>
      <c r="D17" s="68">
        <v>0</v>
      </c>
      <c r="E17" s="68">
        <v>0</v>
      </c>
      <c r="F17" s="68">
        <v>0</v>
      </c>
      <c r="G17" s="68">
        <f t="shared" si="0"/>
        <v>0</v>
      </c>
      <c r="H17" s="68">
        <v>0</v>
      </c>
      <c r="I17" s="68">
        <v>0</v>
      </c>
      <c r="J17" s="68">
        <v>0</v>
      </c>
      <c r="K17" s="68">
        <f t="shared" si="1"/>
        <v>0</v>
      </c>
      <c r="L17" s="68">
        <v>0</v>
      </c>
      <c r="M17" s="68">
        <v>0</v>
      </c>
      <c r="N17" s="68">
        <v>0</v>
      </c>
      <c r="O17" s="68">
        <f t="shared" si="2"/>
        <v>0</v>
      </c>
      <c r="P17" s="68">
        <v>0</v>
      </c>
      <c r="Q17" s="68">
        <v>0</v>
      </c>
      <c r="R17" s="68">
        <v>0</v>
      </c>
      <c r="S17" s="68">
        <f t="shared" si="3"/>
        <v>0</v>
      </c>
      <c r="T17" s="68">
        <f t="shared" si="4"/>
        <v>0</v>
      </c>
    </row>
    <row r="18" spans="2:20" x14ac:dyDescent="0.2">
      <c r="B18" s="74" t="s">
        <v>43</v>
      </c>
      <c r="C18" s="64" t="s">
        <v>116</v>
      </c>
      <c r="D18" s="65">
        <v>0</v>
      </c>
      <c r="E18" s="65">
        <v>0</v>
      </c>
      <c r="F18" s="65">
        <v>0</v>
      </c>
      <c r="G18" s="65">
        <f t="shared" si="0"/>
        <v>0</v>
      </c>
      <c r="H18" s="65">
        <v>0</v>
      </c>
      <c r="I18" s="65">
        <v>0</v>
      </c>
      <c r="J18" s="65">
        <v>0</v>
      </c>
      <c r="K18" s="65">
        <f t="shared" si="1"/>
        <v>0</v>
      </c>
      <c r="L18" s="65">
        <v>0</v>
      </c>
      <c r="M18" s="65">
        <v>0</v>
      </c>
      <c r="N18" s="65">
        <v>0</v>
      </c>
      <c r="O18" s="65">
        <f t="shared" si="2"/>
        <v>0</v>
      </c>
      <c r="P18" s="65">
        <v>0</v>
      </c>
      <c r="Q18" s="65">
        <v>0</v>
      </c>
      <c r="R18" s="65">
        <v>0</v>
      </c>
      <c r="S18" s="65">
        <f t="shared" si="3"/>
        <v>0</v>
      </c>
      <c r="T18" s="65">
        <f t="shared" si="4"/>
        <v>0</v>
      </c>
    </row>
    <row r="19" spans="2:20" x14ac:dyDescent="0.2">
      <c r="B19" s="69" t="s">
        <v>117</v>
      </c>
      <c r="C19" s="69" t="s">
        <v>107</v>
      </c>
      <c r="D19" s="70">
        <f t="shared" ref="D19:T19" si="5">SUM(D9:D18)</f>
        <v>0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5"/>
        <v>0</v>
      </c>
      <c r="O19" s="70">
        <f t="shared" si="5"/>
        <v>0</v>
      </c>
      <c r="P19" s="70">
        <f t="shared" si="5"/>
        <v>0</v>
      </c>
      <c r="Q19" s="70">
        <f t="shared" si="5"/>
        <v>0</v>
      </c>
      <c r="R19" s="70">
        <f t="shared" si="5"/>
        <v>0</v>
      </c>
      <c r="S19" s="70">
        <f t="shared" si="5"/>
        <v>0</v>
      </c>
      <c r="T19" s="70">
        <f t="shared" si="5"/>
        <v>0</v>
      </c>
    </row>
    <row r="20" spans="2:20" ht="2.1" customHeight="1" x14ac:dyDescent="0.2"/>
    <row r="21" spans="2:20" x14ac:dyDescent="0.2">
      <c r="B21" s="15" t="s">
        <v>118</v>
      </c>
      <c r="C21" s="15"/>
    </row>
    <row r="22" spans="2:20" x14ac:dyDescent="0.2">
      <c r="B22" s="74" t="s">
        <v>34</v>
      </c>
      <c r="C22" s="64" t="s">
        <v>119</v>
      </c>
      <c r="D22" s="65">
        <v>0</v>
      </c>
      <c r="E22" s="65">
        <v>0</v>
      </c>
      <c r="F22" s="65">
        <v>0</v>
      </c>
      <c r="G22" s="65">
        <f t="shared" si="0"/>
        <v>0</v>
      </c>
      <c r="H22" s="65">
        <v>0</v>
      </c>
      <c r="I22" s="65">
        <v>0</v>
      </c>
      <c r="J22" s="65">
        <v>0</v>
      </c>
      <c r="K22" s="65">
        <f t="shared" si="1"/>
        <v>0</v>
      </c>
      <c r="L22" s="65">
        <v>0</v>
      </c>
      <c r="M22" s="65">
        <v>0</v>
      </c>
      <c r="N22" s="65">
        <v>0</v>
      </c>
      <c r="O22" s="65">
        <f t="shared" si="2"/>
        <v>0</v>
      </c>
      <c r="P22" s="65">
        <v>0</v>
      </c>
      <c r="Q22" s="65">
        <v>0</v>
      </c>
      <c r="R22" s="65">
        <v>0</v>
      </c>
      <c r="S22" s="65">
        <f t="shared" si="3"/>
        <v>0</v>
      </c>
      <c r="T22" s="65">
        <f t="shared" si="4"/>
        <v>0</v>
      </c>
    </row>
    <row r="23" spans="2:20" x14ac:dyDescent="0.2">
      <c r="B23" s="75" t="s">
        <v>30</v>
      </c>
      <c r="C23" s="67" t="s">
        <v>120</v>
      </c>
      <c r="D23" s="68">
        <v>0</v>
      </c>
      <c r="E23" s="68">
        <v>0</v>
      </c>
      <c r="F23" s="68">
        <v>0</v>
      </c>
      <c r="G23" s="68">
        <f t="shared" si="0"/>
        <v>0</v>
      </c>
      <c r="H23" s="68">
        <v>0</v>
      </c>
      <c r="I23" s="68">
        <v>0</v>
      </c>
      <c r="J23" s="68">
        <v>0</v>
      </c>
      <c r="K23" s="68">
        <f t="shared" si="1"/>
        <v>0</v>
      </c>
      <c r="L23" s="68">
        <v>0</v>
      </c>
      <c r="M23" s="68">
        <v>0</v>
      </c>
      <c r="N23" s="68">
        <v>0</v>
      </c>
      <c r="O23" s="68">
        <f t="shared" si="2"/>
        <v>0</v>
      </c>
      <c r="P23" s="68">
        <v>0</v>
      </c>
      <c r="Q23" s="68">
        <v>0</v>
      </c>
      <c r="R23" s="68">
        <v>0</v>
      </c>
      <c r="S23" s="68">
        <f t="shared" si="3"/>
        <v>0</v>
      </c>
      <c r="T23" s="68">
        <f t="shared" si="4"/>
        <v>0</v>
      </c>
    </row>
    <row r="24" spans="2:20" x14ac:dyDescent="0.2">
      <c r="B24" s="74" t="s">
        <v>32</v>
      </c>
      <c r="C24" s="64" t="s">
        <v>121</v>
      </c>
      <c r="D24" s="65">
        <v>0</v>
      </c>
      <c r="E24" s="65">
        <v>0</v>
      </c>
      <c r="F24" s="65">
        <v>0</v>
      </c>
      <c r="G24" s="65">
        <f t="shared" si="0"/>
        <v>0</v>
      </c>
      <c r="H24" s="65">
        <v>0</v>
      </c>
      <c r="I24" s="65">
        <v>0</v>
      </c>
      <c r="J24" s="65">
        <v>0</v>
      </c>
      <c r="K24" s="65">
        <f t="shared" si="1"/>
        <v>0</v>
      </c>
      <c r="L24" s="65">
        <v>0</v>
      </c>
      <c r="M24" s="65">
        <v>0</v>
      </c>
      <c r="N24" s="65">
        <v>0</v>
      </c>
      <c r="O24" s="65">
        <f t="shared" si="2"/>
        <v>0</v>
      </c>
      <c r="P24" s="65">
        <v>0</v>
      </c>
      <c r="Q24" s="65">
        <v>0</v>
      </c>
      <c r="R24" s="65">
        <v>0</v>
      </c>
      <c r="S24" s="65">
        <f t="shared" si="3"/>
        <v>0</v>
      </c>
      <c r="T24" s="65">
        <f t="shared" si="4"/>
        <v>0</v>
      </c>
    </row>
    <row r="25" spans="2:20" x14ac:dyDescent="0.2">
      <c r="B25" s="69" t="s">
        <v>117</v>
      </c>
      <c r="C25" s="69" t="s">
        <v>118</v>
      </c>
      <c r="D25" s="70">
        <f t="shared" ref="D25:T25" si="6">SUM(D21:D24)</f>
        <v>0</v>
      </c>
      <c r="E25" s="70">
        <f t="shared" si="6"/>
        <v>0</v>
      </c>
      <c r="F25" s="70">
        <f t="shared" si="6"/>
        <v>0</v>
      </c>
      <c r="G25" s="70">
        <f t="shared" si="6"/>
        <v>0</v>
      </c>
      <c r="H25" s="70">
        <f t="shared" si="6"/>
        <v>0</v>
      </c>
      <c r="I25" s="70">
        <f t="shared" si="6"/>
        <v>0</v>
      </c>
      <c r="J25" s="70">
        <f t="shared" si="6"/>
        <v>0</v>
      </c>
      <c r="K25" s="70">
        <f t="shared" si="6"/>
        <v>0</v>
      </c>
      <c r="L25" s="70">
        <f t="shared" si="6"/>
        <v>0</v>
      </c>
      <c r="M25" s="70">
        <f t="shared" si="6"/>
        <v>0</v>
      </c>
      <c r="N25" s="70">
        <f t="shared" si="6"/>
        <v>0</v>
      </c>
      <c r="O25" s="70">
        <f t="shared" si="6"/>
        <v>0</v>
      </c>
      <c r="P25" s="70">
        <f t="shared" si="6"/>
        <v>0</v>
      </c>
      <c r="Q25" s="70">
        <f t="shared" si="6"/>
        <v>0</v>
      </c>
      <c r="R25" s="70">
        <f t="shared" si="6"/>
        <v>0</v>
      </c>
      <c r="S25" s="70">
        <f t="shared" si="6"/>
        <v>0</v>
      </c>
      <c r="T25" s="70">
        <f t="shared" si="6"/>
        <v>0</v>
      </c>
    </row>
    <row r="26" spans="2:20" ht="2.1" customHeight="1" x14ac:dyDescent="0.2"/>
    <row r="27" spans="2:20" x14ac:dyDescent="0.2">
      <c r="B27" s="15" t="s">
        <v>122</v>
      </c>
      <c r="C27" s="15"/>
    </row>
    <row r="28" spans="2:20" x14ac:dyDescent="0.2">
      <c r="B28" s="74" t="s">
        <v>46</v>
      </c>
      <c r="C28" s="64" t="s">
        <v>123</v>
      </c>
      <c r="D28" s="65">
        <v>0</v>
      </c>
      <c r="E28" s="65">
        <v>0</v>
      </c>
      <c r="F28" s="65">
        <v>0</v>
      </c>
      <c r="G28" s="65">
        <f t="shared" si="0"/>
        <v>0</v>
      </c>
      <c r="H28" s="65">
        <v>0</v>
      </c>
      <c r="I28" s="65">
        <v>0</v>
      </c>
      <c r="J28" s="65">
        <v>0</v>
      </c>
      <c r="K28" s="65">
        <f t="shared" si="1"/>
        <v>0</v>
      </c>
      <c r="L28" s="65">
        <v>0</v>
      </c>
      <c r="M28" s="65">
        <v>0</v>
      </c>
      <c r="N28" s="65">
        <v>0</v>
      </c>
      <c r="O28" s="65">
        <f t="shared" si="2"/>
        <v>0</v>
      </c>
      <c r="P28" s="65">
        <v>0</v>
      </c>
      <c r="Q28" s="65">
        <v>0</v>
      </c>
      <c r="R28" s="65">
        <v>0</v>
      </c>
      <c r="S28" s="65">
        <f t="shared" si="3"/>
        <v>0</v>
      </c>
      <c r="T28" s="65">
        <f t="shared" si="4"/>
        <v>0</v>
      </c>
    </row>
    <row r="29" spans="2:20" x14ac:dyDescent="0.2">
      <c r="B29" s="75" t="s">
        <v>48</v>
      </c>
      <c r="C29" s="67" t="s">
        <v>124</v>
      </c>
      <c r="D29" s="68">
        <v>0</v>
      </c>
      <c r="E29" s="68">
        <v>0</v>
      </c>
      <c r="F29" s="68">
        <v>0</v>
      </c>
      <c r="G29" s="68">
        <f t="shared" si="0"/>
        <v>0</v>
      </c>
      <c r="H29" s="68">
        <v>0</v>
      </c>
      <c r="I29" s="68">
        <v>0</v>
      </c>
      <c r="J29" s="68">
        <v>0</v>
      </c>
      <c r="K29" s="68">
        <f t="shared" si="1"/>
        <v>0</v>
      </c>
      <c r="L29" s="68">
        <v>0</v>
      </c>
      <c r="M29" s="68">
        <v>0</v>
      </c>
      <c r="N29" s="68">
        <v>0</v>
      </c>
      <c r="O29" s="68">
        <f t="shared" si="2"/>
        <v>0</v>
      </c>
      <c r="P29" s="68">
        <v>0</v>
      </c>
      <c r="Q29" s="68">
        <v>0</v>
      </c>
      <c r="R29" s="68">
        <v>0</v>
      </c>
      <c r="S29" s="68">
        <f t="shared" si="3"/>
        <v>0</v>
      </c>
      <c r="T29" s="68">
        <f t="shared" si="4"/>
        <v>0</v>
      </c>
    </row>
    <row r="30" spans="2:20" x14ac:dyDescent="0.2">
      <c r="B30" s="74" t="s">
        <v>52</v>
      </c>
      <c r="C30" s="64" t="s">
        <v>125</v>
      </c>
      <c r="D30" s="65">
        <v>0</v>
      </c>
      <c r="E30" s="65">
        <v>0</v>
      </c>
      <c r="F30" s="65">
        <v>0</v>
      </c>
      <c r="G30" s="65">
        <f t="shared" si="0"/>
        <v>0</v>
      </c>
      <c r="H30" s="65">
        <v>0</v>
      </c>
      <c r="I30" s="65">
        <v>0</v>
      </c>
      <c r="J30" s="65">
        <v>0</v>
      </c>
      <c r="K30" s="65">
        <f t="shared" si="1"/>
        <v>0</v>
      </c>
      <c r="L30" s="65">
        <v>0</v>
      </c>
      <c r="M30" s="65">
        <v>0</v>
      </c>
      <c r="N30" s="65">
        <v>0</v>
      </c>
      <c r="O30" s="65">
        <f t="shared" si="2"/>
        <v>0</v>
      </c>
      <c r="P30" s="65">
        <v>0</v>
      </c>
      <c r="Q30" s="65">
        <v>0</v>
      </c>
      <c r="R30" s="65">
        <v>0</v>
      </c>
      <c r="S30" s="65">
        <f t="shared" si="3"/>
        <v>0</v>
      </c>
      <c r="T30" s="65">
        <f t="shared" si="4"/>
        <v>0</v>
      </c>
    </row>
    <row r="31" spans="2:20" x14ac:dyDescent="0.2">
      <c r="B31" s="69" t="s">
        <v>117</v>
      </c>
      <c r="C31" s="69" t="s">
        <v>122</v>
      </c>
      <c r="D31" s="70">
        <f t="shared" ref="D31:T31" si="7">SUM(D27:D30)</f>
        <v>0</v>
      </c>
      <c r="E31" s="70">
        <f t="shared" si="7"/>
        <v>0</v>
      </c>
      <c r="F31" s="70">
        <f t="shared" si="7"/>
        <v>0</v>
      </c>
      <c r="G31" s="70">
        <f t="shared" si="7"/>
        <v>0</v>
      </c>
      <c r="H31" s="70">
        <f t="shared" si="7"/>
        <v>0</v>
      </c>
      <c r="I31" s="70">
        <f t="shared" si="7"/>
        <v>0</v>
      </c>
      <c r="J31" s="70">
        <f t="shared" si="7"/>
        <v>0</v>
      </c>
      <c r="K31" s="70">
        <f t="shared" si="7"/>
        <v>0</v>
      </c>
      <c r="L31" s="70">
        <f t="shared" si="7"/>
        <v>0</v>
      </c>
      <c r="M31" s="70">
        <f t="shared" si="7"/>
        <v>0</v>
      </c>
      <c r="N31" s="70">
        <f t="shared" si="7"/>
        <v>0</v>
      </c>
      <c r="O31" s="70">
        <f t="shared" si="7"/>
        <v>0</v>
      </c>
      <c r="P31" s="70">
        <f t="shared" si="7"/>
        <v>0</v>
      </c>
      <c r="Q31" s="70">
        <f t="shared" si="7"/>
        <v>0</v>
      </c>
      <c r="R31" s="70">
        <f t="shared" si="7"/>
        <v>0</v>
      </c>
      <c r="S31" s="70">
        <f t="shared" si="7"/>
        <v>0</v>
      </c>
      <c r="T31" s="70">
        <f t="shared" si="7"/>
        <v>0</v>
      </c>
    </row>
    <row r="32" spans="2:20" ht="3" customHeight="1" x14ac:dyDescent="0.2"/>
    <row r="33" spans="2:20" x14ac:dyDescent="0.2">
      <c r="B33" s="15" t="s">
        <v>126</v>
      </c>
      <c r="C33" s="15"/>
      <c r="D33" s="72">
        <f t="shared" ref="D33:T33" si="8">OPER_Total+INVES_Total+FINAN_Total</f>
        <v>0</v>
      </c>
      <c r="E33" s="72">
        <f t="shared" si="8"/>
        <v>0</v>
      </c>
      <c r="F33" s="72">
        <f t="shared" si="8"/>
        <v>0</v>
      </c>
      <c r="G33" s="72">
        <f t="shared" si="8"/>
        <v>0</v>
      </c>
      <c r="H33" s="72">
        <f t="shared" si="8"/>
        <v>0</v>
      </c>
      <c r="I33" s="72">
        <f t="shared" si="8"/>
        <v>0</v>
      </c>
      <c r="J33" s="72">
        <f t="shared" si="8"/>
        <v>0</v>
      </c>
      <c r="K33" s="72">
        <f t="shared" si="8"/>
        <v>0</v>
      </c>
      <c r="L33" s="72">
        <f t="shared" si="8"/>
        <v>0</v>
      </c>
      <c r="M33" s="72">
        <f t="shared" si="8"/>
        <v>0</v>
      </c>
      <c r="N33" s="72">
        <f t="shared" si="8"/>
        <v>0</v>
      </c>
      <c r="O33" s="72">
        <f t="shared" si="8"/>
        <v>0</v>
      </c>
      <c r="P33" s="72">
        <f t="shared" si="8"/>
        <v>0</v>
      </c>
      <c r="Q33" s="72">
        <f t="shared" si="8"/>
        <v>0</v>
      </c>
      <c r="R33" s="72">
        <f t="shared" si="8"/>
        <v>0</v>
      </c>
      <c r="S33" s="72">
        <f t="shared" si="8"/>
        <v>0</v>
      </c>
      <c r="T33" s="72">
        <f t="shared" si="8"/>
        <v>0</v>
      </c>
    </row>
    <row r="35" spans="2:20" x14ac:dyDescent="0.2">
      <c r="B35" s="105"/>
      <c r="C35" s="105"/>
      <c r="D35" s="105"/>
    </row>
  </sheetData>
  <phoneticPr fontId="16" type="noConversion"/>
  <pageMargins left="0.37" right="0.25" top="0.72" bottom="1" header="0.5" footer="0.5"/>
  <pageSetup scale="96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2">
    <pageSetUpPr autoPageBreaks="0"/>
  </sheetPr>
  <dimension ref="B1:K54"/>
  <sheetViews>
    <sheetView showGridLines="0" workbookViewId="0"/>
  </sheetViews>
  <sheetFormatPr defaultRowHeight="12.75" x14ac:dyDescent="0.2"/>
  <cols>
    <col min="2" max="2" width="7.42578125" style="81" bestFit="1" customWidth="1"/>
    <col min="3" max="3" width="25.5703125" style="81" bestFit="1" customWidth="1"/>
    <col min="4" max="5" width="15" style="77" bestFit="1" customWidth="1"/>
    <col min="6" max="6" width="11.5703125" style="77" bestFit="1" customWidth="1"/>
    <col min="7" max="7" width="11.5703125" style="78" bestFit="1" customWidth="1"/>
    <col min="8" max="9" width="17.28515625" style="77" bestFit="1" customWidth="1"/>
    <col min="10" max="10" width="8.140625" style="77" bestFit="1" customWidth="1"/>
    <col min="11" max="11" width="10.42578125" style="78" bestFit="1" customWidth="1"/>
    <col min="12" max="184" width="17.42578125" customWidth="1"/>
    <col min="185" max="233" width="11" customWidth="1"/>
    <col min="234" max="234" width="12" customWidth="1"/>
    <col min="235" max="235" width="13.5703125" customWidth="1"/>
    <col min="236" max="236" width="11" customWidth="1"/>
    <col min="237" max="237" width="10.42578125" customWidth="1"/>
    <col min="238" max="238" width="12" customWidth="1"/>
    <col min="239" max="239" width="12.5703125" customWidth="1"/>
  </cols>
  <sheetData>
    <row r="1" spans="2:11" s="79" customFormat="1" x14ac:dyDescent="0.2">
      <c r="B1" s="76"/>
      <c r="C1" s="76"/>
      <c r="D1" s="77"/>
      <c r="E1" s="77"/>
      <c r="F1" s="77"/>
      <c r="G1" s="78"/>
      <c r="H1" s="77"/>
      <c r="I1" s="77"/>
      <c r="J1" s="77"/>
      <c r="K1" s="78"/>
    </row>
    <row r="2" spans="2:11" s="79" customFormat="1" x14ac:dyDescent="0.2">
      <c r="B2" s="76"/>
      <c r="C2" s="76"/>
      <c r="D2" s="77"/>
      <c r="E2" s="77"/>
      <c r="F2" s="77"/>
      <c r="G2" s="78"/>
      <c r="H2" s="77"/>
      <c r="I2" s="77"/>
      <c r="J2" s="77"/>
      <c r="K2" s="78"/>
    </row>
    <row r="5" spans="2:11" x14ac:dyDescent="0.2">
      <c r="B5" s="5" t="s">
        <v>0</v>
      </c>
      <c r="C5" s="80">
        <v>36586</v>
      </c>
    </row>
    <row r="6" spans="2:11" ht="3.95" customHeight="1" x14ac:dyDescent="0.2"/>
    <row r="7" spans="2:11" ht="22.5" x14ac:dyDescent="0.2">
      <c r="B7" s="41" t="s">
        <v>3</v>
      </c>
      <c r="C7" s="82" t="s">
        <v>4</v>
      </c>
      <c r="D7" s="83">
        <v>36586</v>
      </c>
      <c r="E7" s="83">
        <v>36557</v>
      </c>
      <c r="F7" s="83" t="s">
        <v>132</v>
      </c>
      <c r="G7" s="83" t="s">
        <v>133</v>
      </c>
      <c r="H7" s="84" t="s">
        <v>104</v>
      </c>
      <c r="I7" s="84" t="s">
        <v>105</v>
      </c>
      <c r="J7" s="83" t="s">
        <v>132</v>
      </c>
      <c r="K7" s="83" t="s">
        <v>133</v>
      </c>
    </row>
    <row r="8" spans="2:11" ht="1.5" customHeight="1" x14ac:dyDescent="0.2"/>
    <row r="9" spans="2:11" x14ac:dyDescent="0.2">
      <c r="B9" s="15" t="s">
        <v>56</v>
      </c>
      <c r="C9" s="15"/>
    </row>
    <row r="10" spans="2:11" ht="13.5" thickBot="1" x14ac:dyDescent="0.25">
      <c r="B10" s="85" t="s">
        <v>57</v>
      </c>
      <c r="C10" s="86" t="s">
        <v>58</v>
      </c>
      <c r="D10" s="35">
        <v>0</v>
      </c>
      <c r="E10" s="35">
        <v>0</v>
      </c>
      <c r="F10" s="87">
        <f>D10-E10</f>
        <v>0</v>
      </c>
      <c r="G10" s="88">
        <f>IF(ISERROR(F10/E10),0,F10/E10)</f>
        <v>0</v>
      </c>
      <c r="H10" s="35">
        <v>0</v>
      </c>
      <c r="I10" s="35">
        <v>0</v>
      </c>
      <c r="J10" s="87">
        <f>H10-I10</f>
        <v>0</v>
      </c>
      <c r="K10" s="88">
        <f>IF(ISERROR(J10/I10),0,J10/I10)</f>
        <v>0</v>
      </c>
    </row>
    <row r="11" spans="2:11" ht="13.5" thickBot="1" x14ac:dyDescent="0.25">
      <c r="B11" s="89" t="s">
        <v>59</v>
      </c>
      <c r="C11" s="90" t="s">
        <v>60</v>
      </c>
      <c r="D11" s="20">
        <v>0</v>
      </c>
      <c r="E11" s="20">
        <v>0</v>
      </c>
      <c r="F11" s="91">
        <f>D11-E11</f>
        <v>0</v>
      </c>
      <c r="G11" s="92">
        <f>IF(ISERROR(F11/E11),0,F11/E11)</f>
        <v>0</v>
      </c>
      <c r="H11" s="20">
        <v>0</v>
      </c>
      <c r="I11" s="20">
        <v>0</v>
      </c>
      <c r="J11" s="91">
        <f>H11-I11</f>
        <v>0</v>
      </c>
      <c r="K11" s="92">
        <f>IF(ISERROR(J11/I11),0,J11/I11)</f>
        <v>0</v>
      </c>
    </row>
    <row r="12" spans="2:11" ht="13.5" thickBot="1" x14ac:dyDescent="0.25">
      <c r="B12" s="85" t="s">
        <v>61</v>
      </c>
      <c r="C12" s="86" t="s">
        <v>62</v>
      </c>
      <c r="D12" s="35">
        <v>0</v>
      </c>
      <c r="E12" s="35">
        <v>0</v>
      </c>
      <c r="F12" s="87">
        <f>D12-E12</f>
        <v>0</v>
      </c>
      <c r="G12" s="88">
        <f>IF(ISERROR(F12/E12),0,F12/E12)</f>
        <v>0</v>
      </c>
      <c r="H12" s="35">
        <v>0</v>
      </c>
      <c r="I12" s="35">
        <v>0</v>
      </c>
      <c r="J12" s="87">
        <f>H12-I12</f>
        <v>0</v>
      </c>
      <c r="K12" s="88">
        <f>IF(ISERROR(J12/I12),0,J12/I12)</f>
        <v>0</v>
      </c>
    </row>
    <row r="13" spans="2:11" ht="13.5" thickBot="1" x14ac:dyDescent="0.25">
      <c r="B13" s="89" t="s">
        <v>63</v>
      </c>
      <c r="C13" s="90" t="s">
        <v>64</v>
      </c>
      <c r="D13" s="20">
        <v>0</v>
      </c>
      <c r="E13" s="20">
        <v>0</v>
      </c>
      <c r="F13" s="91">
        <f>D13-E13</f>
        <v>0</v>
      </c>
      <c r="G13" s="92">
        <f>IF(ISERROR(F13/E13),0,F13/E13)</f>
        <v>0</v>
      </c>
      <c r="H13" s="20">
        <v>0</v>
      </c>
      <c r="I13" s="20">
        <v>0</v>
      </c>
      <c r="J13" s="91">
        <f>H13-I13</f>
        <v>0</v>
      </c>
      <c r="K13" s="92">
        <f>IF(ISERROR(J13/I13),0,J13/I13)</f>
        <v>0</v>
      </c>
    </row>
    <row r="14" spans="2:11" x14ac:dyDescent="0.2">
      <c r="B14" s="36" t="s">
        <v>28</v>
      </c>
      <c r="C14" s="36" t="s">
        <v>56</v>
      </c>
      <c r="D14" s="93">
        <f t="shared" ref="D14:I14" si="0">SUM(D9:D13)</f>
        <v>0</v>
      </c>
      <c r="E14" s="93">
        <f t="shared" si="0"/>
        <v>0</v>
      </c>
      <c r="F14" s="93">
        <f>D14-E14</f>
        <v>0</v>
      </c>
      <c r="G14" s="94">
        <f>IF(ISERROR(F14/E14),0,F14/E14)</f>
        <v>0</v>
      </c>
      <c r="H14" s="93">
        <f t="shared" si="0"/>
        <v>0</v>
      </c>
      <c r="I14" s="93">
        <f t="shared" si="0"/>
        <v>0</v>
      </c>
      <c r="J14" s="93">
        <f>H14-I14</f>
        <v>0</v>
      </c>
      <c r="K14" s="94">
        <f>IF(ISERROR(J14/I14),0,J14/I14)</f>
        <v>0</v>
      </c>
    </row>
    <row r="15" spans="2:11" ht="1.5" customHeight="1" x14ac:dyDescent="0.2">
      <c r="B15" s="95"/>
    </row>
    <row r="16" spans="2:11" x14ac:dyDescent="0.2">
      <c r="B16" s="15" t="s">
        <v>134</v>
      </c>
      <c r="C16" s="15"/>
    </row>
    <row r="17" spans="2:11" ht="13.5" thickBot="1" x14ac:dyDescent="0.25">
      <c r="B17" s="85" t="s">
        <v>66</v>
      </c>
      <c r="C17" s="86" t="s">
        <v>67</v>
      </c>
      <c r="D17" s="35">
        <v>0</v>
      </c>
      <c r="E17" s="35">
        <v>0</v>
      </c>
      <c r="F17" s="87">
        <f>E17-D17</f>
        <v>0</v>
      </c>
      <c r="G17" s="88">
        <f>IF(ISERROR(F17/E17),0,F17/E17)</f>
        <v>0</v>
      </c>
      <c r="H17" s="35">
        <v>0</v>
      </c>
      <c r="I17" s="35">
        <v>0</v>
      </c>
      <c r="J17" s="87">
        <f>I17-H17</f>
        <v>0</v>
      </c>
      <c r="K17" s="88">
        <f>IF(ISERROR(J17/I17),0,J17/I17)</f>
        <v>0</v>
      </c>
    </row>
    <row r="18" spans="2:11" ht="13.5" thickBot="1" x14ac:dyDescent="0.25">
      <c r="B18" s="89" t="s">
        <v>68</v>
      </c>
      <c r="C18" s="90" t="s">
        <v>69</v>
      </c>
      <c r="D18" s="20">
        <v>0</v>
      </c>
      <c r="E18" s="20">
        <v>0</v>
      </c>
      <c r="F18" s="91">
        <f>E18-D18</f>
        <v>0</v>
      </c>
      <c r="G18" s="92">
        <f>IF(ISERROR(F18/E18),0,F18/E18)</f>
        <v>0</v>
      </c>
      <c r="H18" s="20">
        <v>0</v>
      </c>
      <c r="I18" s="20">
        <v>0</v>
      </c>
      <c r="J18" s="91">
        <f>I18-H18</f>
        <v>0</v>
      </c>
      <c r="K18" s="92">
        <f>IF(ISERROR(J18/I18),0,J18/I18)</f>
        <v>0</v>
      </c>
    </row>
    <row r="19" spans="2:11" ht="13.5" thickBot="1" x14ac:dyDescent="0.25">
      <c r="B19" s="85" t="s">
        <v>70</v>
      </c>
      <c r="C19" s="86" t="s">
        <v>71</v>
      </c>
      <c r="D19" s="35">
        <v>0</v>
      </c>
      <c r="E19" s="35">
        <v>0</v>
      </c>
      <c r="F19" s="87">
        <f>E19-D19</f>
        <v>0</v>
      </c>
      <c r="G19" s="88">
        <f>IF(ISERROR(F19/E19),0,F19/E19)</f>
        <v>0</v>
      </c>
      <c r="H19" s="35">
        <v>0</v>
      </c>
      <c r="I19" s="35">
        <v>0</v>
      </c>
      <c r="J19" s="87">
        <f>I19-H19</f>
        <v>0</v>
      </c>
      <c r="K19" s="88">
        <f>IF(ISERROR(J19/I19),0,J19/I19)</f>
        <v>0</v>
      </c>
    </row>
    <row r="20" spans="2:11" ht="13.5" thickBot="1" x14ac:dyDescent="0.25">
      <c r="B20" s="89" t="s">
        <v>72</v>
      </c>
      <c r="C20" s="90" t="s">
        <v>73</v>
      </c>
      <c r="D20" s="20">
        <v>0</v>
      </c>
      <c r="E20" s="20">
        <v>0</v>
      </c>
      <c r="F20" s="91">
        <f>E20-D20</f>
        <v>0</v>
      </c>
      <c r="G20" s="92">
        <f>IF(ISERROR(F20/E20),0,F20/E20)</f>
        <v>0</v>
      </c>
      <c r="H20" s="20">
        <v>0</v>
      </c>
      <c r="I20" s="20">
        <v>0</v>
      </c>
      <c r="J20" s="91">
        <f>I20-H20</f>
        <v>0</v>
      </c>
      <c r="K20" s="92">
        <f>IF(ISERROR(J20/I20),0,J20/I20)</f>
        <v>0</v>
      </c>
    </row>
    <row r="21" spans="2:11" x14ac:dyDescent="0.2">
      <c r="B21" s="36" t="s">
        <v>28</v>
      </c>
      <c r="C21" s="36" t="s">
        <v>134</v>
      </c>
      <c r="D21" s="93">
        <f t="shared" ref="D21:I21" si="1">SUM(D16:D20)</f>
        <v>0</v>
      </c>
      <c r="E21" s="93">
        <f t="shared" si="1"/>
        <v>0</v>
      </c>
      <c r="F21" s="93">
        <f>E21-D21</f>
        <v>0</v>
      </c>
      <c r="G21" s="94">
        <f>IF(ISERROR(F21/E21),0,F21/E21)</f>
        <v>0</v>
      </c>
      <c r="H21" s="93">
        <f t="shared" si="1"/>
        <v>0</v>
      </c>
      <c r="I21" s="93">
        <f t="shared" si="1"/>
        <v>0</v>
      </c>
      <c r="J21" s="93">
        <f>I21-H21</f>
        <v>0</v>
      </c>
      <c r="K21" s="94">
        <f>IF(ISERROR(J21/I21),0,J21/I21)</f>
        <v>0</v>
      </c>
    </row>
    <row r="22" spans="2:11" ht="3" customHeight="1" x14ac:dyDescent="0.2">
      <c r="B22" s="95"/>
    </row>
    <row r="23" spans="2:11" x14ac:dyDescent="0.2">
      <c r="B23" s="5" t="s">
        <v>74</v>
      </c>
      <c r="C23" s="5"/>
      <c r="D23" s="96">
        <f t="shared" ref="D23:I23" si="2">REV_Total-COS_Total</f>
        <v>0</v>
      </c>
      <c r="E23" s="96">
        <f t="shared" si="2"/>
        <v>0</v>
      </c>
      <c r="F23" s="96">
        <f>D23-E23</f>
        <v>0</v>
      </c>
      <c r="G23" s="97">
        <f>IF(ISERROR(F23/E23),0,F23/E23)</f>
        <v>0</v>
      </c>
      <c r="H23" s="96">
        <f t="shared" si="2"/>
        <v>0</v>
      </c>
      <c r="I23" s="96">
        <f t="shared" si="2"/>
        <v>0</v>
      </c>
      <c r="J23" s="96">
        <f>H23-I23</f>
        <v>0</v>
      </c>
      <c r="K23" s="97">
        <f>IF(ISERROR(J23/I23),0,J23/I23)</f>
        <v>0</v>
      </c>
    </row>
    <row r="24" spans="2:11" ht="1.5" customHeight="1" x14ac:dyDescent="0.2">
      <c r="B24" s="95"/>
    </row>
    <row r="25" spans="2:11" x14ac:dyDescent="0.2">
      <c r="B25" s="15" t="s">
        <v>135</v>
      </c>
      <c r="C25" s="15"/>
    </row>
    <row r="26" spans="2:11" ht="13.5" thickBot="1" x14ac:dyDescent="0.25">
      <c r="B26" s="85" t="s">
        <v>76</v>
      </c>
      <c r="C26" s="86" t="s">
        <v>77</v>
      </c>
      <c r="D26" s="35">
        <v>0</v>
      </c>
      <c r="E26" s="35">
        <v>0</v>
      </c>
      <c r="F26" s="87">
        <f t="shared" ref="F26:F36" si="3">E26-D26</f>
        <v>0</v>
      </c>
      <c r="G26" s="88">
        <f t="shared" ref="G26:G36" si="4">IF(ISERROR(F26/E26),0,F26/E26)</f>
        <v>0</v>
      </c>
      <c r="H26" s="35">
        <v>0</v>
      </c>
      <c r="I26" s="35">
        <v>0</v>
      </c>
      <c r="J26" s="87">
        <f t="shared" ref="J26:J36" si="5">I26-H26</f>
        <v>0</v>
      </c>
      <c r="K26" s="88">
        <f t="shared" ref="K26:K36" si="6">IF(ISERROR(J26/I26),0,J26/I26)</f>
        <v>0</v>
      </c>
    </row>
    <row r="27" spans="2:11" ht="13.5" thickBot="1" x14ac:dyDescent="0.25">
      <c r="B27" s="89" t="s">
        <v>78</v>
      </c>
      <c r="C27" s="90" t="s">
        <v>79</v>
      </c>
      <c r="D27" s="20">
        <v>0</v>
      </c>
      <c r="E27" s="20">
        <v>0</v>
      </c>
      <c r="F27" s="91">
        <f t="shared" si="3"/>
        <v>0</v>
      </c>
      <c r="G27" s="92">
        <f t="shared" si="4"/>
        <v>0</v>
      </c>
      <c r="H27" s="20">
        <v>0</v>
      </c>
      <c r="I27" s="20">
        <v>0</v>
      </c>
      <c r="J27" s="91">
        <f t="shared" si="5"/>
        <v>0</v>
      </c>
      <c r="K27" s="92">
        <f t="shared" si="6"/>
        <v>0</v>
      </c>
    </row>
    <row r="28" spans="2:11" ht="13.5" thickBot="1" x14ac:dyDescent="0.25">
      <c r="B28" s="85" t="s">
        <v>80</v>
      </c>
      <c r="C28" s="86" t="s">
        <v>136</v>
      </c>
      <c r="D28" s="35">
        <v>0</v>
      </c>
      <c r="E28" s="35">
        <v>0</v>
      </c>
      <c r="F28" s="87">
        <f t="shared" si="3"/>
        <v>0</v>
      </c>
      <c r="G28" s="88">
        <f t="shared" si="4"/>
        <v>0</v>
      </c>
      <c r="H28" s="35">
        <v>0</v>
      </c>
      <c r="I28" s="35">
        <v>0</v>
      </c>
      <c r="J28" s="87">
        <f t="shared" si="5"/>
        <v>0</v>
      </c>
      <c r="K28" s="88">
        <f t="shared" si="6"/>
        <v>0</v>
      </c>
    </row>
    <row r="29" spans="2:11" ht="13.5" thickBot="1" x14ac:dyDescent="0.25">
      <c r="B29" s="89" t="s">
        <v>82</v>
      </c>
      <c r="C29" s="90" t="s">
        <v>137</v>
      </c>
      <c r="D29" s="20">
        <v>0</v>
      </c>
      <c r="E29" s="20">
        <v>0</v>
      </c>
      <c r="F29" s="91">
        <f t="shared" si="3"/>
        <v>0</v>
      </c>
      <c r="G29" s="92">
        <f t="shared" si="4"/>
        <v>0</v>
      </c>
      <c r="H29" s="20">
        <v>0</v>
      </c>
      <c r="I29" s="20">
        <v>0</v>
      </c>
      <c r="J29" s="91">
        <f t="shared" si="5"/>
        <v>0</v>
      </c>
      <c r="K29" s="92">
        <f t="shared" si="6"/>
        <v>0</v>
      </c>
    </row>
    <row r="30" spans="2:11" ht="13.5" thickBot="1" x14ac:dyDescent="0.25">
      <c r="B30" s="85" t="s">
        <v>84</v>
      </c>
      <c r="C30" s="86" t="s">
        <v>138</v>
      </c>
      <c r="D30" s="35">
        <v>0</v>
      </c>
      <c r="E30" s="35">
        <v>0</v>
      </c>
      <c r="F30" s="87">
        <f t="shared" si="3"/>
        <v>0</v>
      </c>
      <c r="G30" s="88">
        <f t="shared" si="4"/>
        <v>0</v>
      </c>
      <c r="H30" s="35">
        <v>0</v>
      </c>
      <c r="I30" s="35">
        <v>0</v>
      </c>
      <c r="J30" s="87">
        <f t="shared" si="5"/>
        <v>0</v>
      </c>
      <c r="K30" s="88">
        <f t="shared" si="6"/>
        <v>0</v>
      </c>
    </row>
    <row r="31" spans="2:11" ht="13.5" thickBot="1" x14ac:dyDescent="0.25">
      <c r="B31" s="89" t="s">
        <v>94</v>
      </c>
      <c r="C31" s="90" t="s">
        <v>95</v>
      </c>
      <c r="D31" s="20">
        <v>0</v>
      </c>
      <c r="E31" s="20">
        <v>0</v>
      </c>
      <c r="F31" s="91">
        <f t="shared" si="3"/>
        <v>0</v>
      </c>
      <c r="G31" s="92">
        <f t="shared" si="4"/>
        <v>0</v>
      </c>
      <c r="H31" s="20">
        <v>0</v>
      </c>
      <c r="I31" s="20">
        <v>0</v>
      </c>
      <c r="J31" s="91">
        <f t="shared" si="5"/>
        <v>0</v>
      </c>
      <c r="K31" s="92">
        <f t="shared" si="6"/>
        <v>0</v>
      </c>
    </row>
    <row r="32" spans="2:11" ht="13.5" thickBot="1" x14ac:dyDescent="0.25">
      <c r="B32" s="85" t="s">
        <v>86</v>
      </c>
      <c r="C32" s="86" t="s">
        <v>139</v>
      </c>
      <c r="D32" s="35">
        <v>0</v>
      </c>
      <c r="E32" s="35">
        <v>0</v>
      </c>
      <c r="F32" s="87">
        <f t="shared" si="3"/>
        <v>0</v>
      </c>
      <c r="G32" s="88">
        <f t="shared" si="4"/>
        <v>0</v>
      </c>
      <c r="H32" s="35">
        <v>0</v>
      </c>
      <c r="I32" s="35">
        <v>0</v>
      </c>
      <c r="J32" s="87">
        <f t="shared" si="5"/>
        <v>0</v>
      </c>
      <c r="K32" s="88">
        <f t="shared" si="6"/>
        <v>0</v>
      </c>
    </row>
    <row r="33" spans="2:11" ht="13.5" thickBot="1" x14ac:dyDescent="0.25">
      <c r="B33" s="89" t="s">
        <v>88</v>
      </c>
      <c r="C33" s="90" t="s">
        <v>89</v>
      </c>
      <c r="D33" s="20">
        <v>0</v>
      </c>
      <c r="E33" s="20">
        <v>0</v>
      </c>
      <c r="F33" s="91">
        <f t="shared" si="3"/>
        <v>0</v>
      </c>
      <c r="G33" s="92">
        <f t="shared" si="4"/>
        <v>0</v>
      </c>
      <c r="H33" s="20">
        <v>0</v>
      </c>
      <c r="I33" s="20">
        <v>0</v>
      </c>
      <c r="J33" s="91">
        <f t="shared" si="5"/>
        <v>0</v>
      </c>
      <c r="K33" s="92">
        <f t="shared" si="6"/>
        <v>0</v>
      </c>
    </row>
    <row r="34" spans="2:11" ht="13.5" thickBot="1" x14ac:dyDescent="0.25">
      <c r="B34" s="85" t="s">
        <v>90</v>
      </c>
      <c r="C34" s="86" t="s">
        <v>91</v>
      </c>
      <c r="D34" s="35">
        <v>0</v>
      </c>
      <c r="E34" s="35">
        <v>0</v>
      </c>
      <c r="F34" s="87">
        <f t="shared" si="3"/>
        <v>0</v>
      </c>
      <c r="G34" s="88">
        <f t="shared" si="4"/>
        <v>0</v>
      </c>
      <c r="H34" s="35">
        <v>0</v>
      </c>
      <c r="I34" s="35">
        <v>0</v>
      </c>
      <c r="J34" s="87">
        <f t="shared" si="5"/>
        <v>0</v>
      </c>
      <c r="K34" s="88">
        <f t="shared" si="6"/>
        <v>0</v>
      </c>
    </row>
    <row r="35" spans="2:11" ht="13.5" thickBot="1" x14ac:dyDescent="0.25">
      <c r="B35" s="89" t="s">
        <v>92</v>
      </c>
      <c r="C35" s="90" t="s">
        <v>93</v>
      </c>
      <c r="D35" s="20">
        <v>0</v>
      </c>
      <c r="E35" s="20">
        <v>0</v>
      </c>
      <c r="F35" s="91">
        <f t="shared" si="3"/>
        <v>0</v>
      </c>
      <c r="G35" s="92">
        <f t="shared" si="4"/>
        <v>0</v>
      </c>
      <c r="H35" s="20">
        <v>0</v>
      </c>
      <c r="I35" s="20">
        <v>0</v>
      </c>
      <c r="J35" s="91">
        <f t="shared" si="5"/>
        <v>0</v>
      </c>
      <c r="K35" s="92">
        <f t="shared" si="6"/>
        <v>0</v>
      </c>
    </row>
    <row r="36" spans="2:11" x14ac:dyDescent="0.2">
      <c r="B36" s="36" t="s">
        <v>28</v>
      </c>
      <c r="C36" s="36" t="s">
        <v>135</v>
      </c>
      <c r="D36" s="93">
        <f t="shared" ref="D36:I36" si="7">SUM(D25:D35)</f>
        <v>0</v>
      </c>
      <c r="E36" s="93">
        <f t="shared" si="7"/>
        <v>0</v>
      </c>
      <c r="F36" s="93">
        <f t="shared" si="3"/>
        <v>0</v>
      </c>
      <c r="G36" s="94">
        <f t="shared" si="4"/>
        <v>0</v>
      </c>
      <c r="H36" s="93">
        <f t="shared" si="7"/>
        <v>0</v>
      </c>
      <c r="I36" s="93">
        <f t="shared" si="7"/>
        <v>0</v>
      </c>
      <c r="J36" s="93">
        <f t="shared" si="5"/>
        <v>0</v>
      </c>
      <c r="K36" s="94">
        <f t="shared" si="6"/>
        <v>0</v>
      </c>
    </row>
    <row r="37" spans="2:11" ht="1.5" customHeight="1" x14ac:dyDescent="0.2">
      <c r="B37" s="95"/>
    </row>
    <row r="38" spans="2:11" x14ac:dyDescent="0.2">
      <c r="B38" s="15" t="s">
        <v>140</v>
      </c>
      <c r="C38" s="15"/>
    </row>
    <row r="39" spans="2:11" ht="13.5" thickBot="1" x14ac:dyDescent="0.25">
      <c r="B39" s="85" t="s">
        <v>141</v>
      </c>
      <c r="C39" s="86" t="s">
        <v>142</v>
      </c>
      <c r="D39" s="35">
        <v>0</v>
      </c>
      <c r="E39" s="35">
        <v>0</v>
      </c>
      <c r="F39" s="87">
        <v>0</v>
      </c>
      <c r="G39" s="88">
        <f>IF(ISERROR(F39/E39),0,F39/E39)</f>
        <v>0</v>
      </c>
      <c r="H39" s="35">
        <v>0</v>
      </c>
      <c r="I39" s="35">
        <v>0</v>
      </c>
      <c r="J39" s="87">
        <v>0</v>
      </c>
      <c r="K39" s="88">
        <f>IF(ISERROR(J39/I39),0,J39/I39)</f>
        <v>0</v>
      </c>
    </row>
    <row r="40" spans="2:11" x14ac:dyDescent="0.2">
      <c r="B40" s="98" t="s">
        <v>28</v>
      </c>
      <c r="C40" s="98" t="s">
        <v>140</v>
      </c>
      <c r="D40" s="99">
        <f t="shared" ref="D40:J40" si="8">SUM(D38:D39)</f>
        <v>0</v>
      </c>
      <c r="E40" s="99">
        <f t="shared" si="8"/>
        <v>0</v>
      </c>
      <c r="F40" s="99">
        <f t="shared" si="8"/>
        <v>0</v>
      </c>
      <c r="G40" s="100">
        <f>IF(ISERROR(F40/E40),0,F40/E40)</f>
        <v>0</v>
      </c>
      <c r="H40" s="99">
        <f t="shared" si="8"/>
        <v>0</v>
      </c>
      <c r="I40" s="99">
        <f t="shared" si="8"/>
        <v>0</v>
      </c>
      <c r="J40" s="99">
        <f t="shared" si="8"/>
        <v>0</v>
      </c>
      <c r="K40" s="100">
        <f>IF(ISERROR(J40/I40),0,J40/I40)</f>
        <v>0</v>
      </c>
    </row>
    <row r="41" spans="2:11" ht="1.5" customHeight="1" x14ac:dyDescent="0.2"/>
    <row r="42" spans="2:11" x14ac:dyDescent="0.2">
      <c r="B42" s="15" t="s">
        <v>143</v>
      </c>
      <c r="C42" s="15"/>
    </row>
    <row r="43" spans="2:11" ht="13.5" thickBot="1" x14ac:dyDescent="0.25">
      <c r="B43" s="85" t="s">
        <v>141</v>
      </c>
      <c r="C43" s="86" t="s">
        <v>142</v>
      </c>
      <c r="D43" s="35">
        <v>0</v>
      </c>
      <c r="E43" s="35">
        <v>0</v>
      </c>
      <c r="F43" s="87">
        <v>0</v>
      </c>
      <c r="G43" s="88">
        <f>IF(ISERROR(F43/E43),0,F43/E43)</f>
        <v>0</v>
      </c>
      <c r="H43" s="35">
        <v>0</v>
      </c>
      <c r="I43" s="35">
        <v>0</v>
      </c>
      <c r="J43" s="87">
        <v>0</v>
      </c>
      <c r="K43" s="88">
        <f>IF(ISERROR(J43/I43),0,J43/I43)</f>
        <v>0</v>
      </c>
    </row>
    <row r="44" spans="2:11" x14ac:dyDescent="0.2">
      <c r="B44" s="98" t="s">
        <v>28</v>
      </c>
      <c r="C44" s="98" t="s">
        <v>143</v>
      </c>
      <c r="D44" s="99">
        <f t="shared" ref="D44:J44" si="9">SUM(D42:D43)</f>
        <v>0</v>
      </c>
      <c r="E44" s="99">
        <f t="shared" si="9"/>
        <v>0</v>
      </c>
      <c r="F44" s="99">
        <f t="shared" si="9"/>
        <v>0</v>
      </c>
      <c r="G44" s="100">
        <f>IF(ISERROR(F44/E44),0,F44/E44)</f>
        <v>0</v>
      </c>
      <c r="H44" s="99">
        <f t="shared" si="9"/>
        <v>0</v>
      </c>
      <c r="I44" s="99">
        <f t="shared" si="9"/>
        <v>0</v>
      </c>
      <c r="J44" s="99">
        <f t="shared" si="9"/>
        <v>0</v>
      </c>
      <c r="K44" s="100">
        <f>IF(ISERROR(J44/I44),0,J44/I44)</f>
        <v>0</v>
      </c>
    </row>
    <row r="45" spans="2:11" ht="3" customHeight="1" x14ac:dyDescent="0.2"/>
    <row r="46" spans="2:11" x14ac:dyDescent="0.2">
      <c r="B46" s="5" t="s">
        <v>144</v>
      </c>
      <c r="C46" s="5"/>
      <c r="D46" s="96">
        <f t="shared" ref="D46:I46" si="10">(Gross_Profit_Calc+OI_Total)-OOE_Total-OE_Total</f>
        <v>0</v>
      </c>
      <c r="E46" s="96">
        <f t="shared" si="10"/>
        <v>0</v>
      </c>
      <c r="F46" s="96">
        <f>D46-E46</f>
        <v>0</v>
      </c>
      <c r="G46" s="97">
        <f>IF(ISERROR(F46/E46),0,F46/E46)</f>
        <v>0</v>
      </c>
      <c r="H46" s="96">
        <f t="shared" si="10"/>
        <v>0</v>
      </c>
      <c r="I46" s="96">
        <f t="shared" si="10"/>
        <v>0</v>
      </c>
      <c r="J46" s="96">
        <f>H46-I46</f>
        <v>0</v>
      </c>
      <c r="K46" s="97">
        <f>IF(ISERROR(J46/I46),0,J46/I46)</f>
        <v>0</v>
      </c>
    </row>
    <row r="47" spans="2:11" ht="1.5" customHeight="1" x14ac:dyDescent="0.2"/>
    <row r="48" spans="2:11" x14ac:dyDescent="0.2">
      <c r="B48" s="15" t="s">
        <v>145</v>
      </c>
      <c r="C48" s="15"/>
    </row>
    <row r="49" spans="2:11" ht="13.5" thickBot="1" x14ac:dyDescent="0.25">
      <c r="B49" s="85" t="s">
        <v>96</v>
      </c>
      <c r="C49" s="86" t="s">
        <v>97</v>
      </c>
      <c r="D49" s="35">
        <v>0</v>
      </c>
      <c r="E49" s="35">
        <v>0</v>
      </c>
      <c r="F49" s="87">
        <f>E49-D49</f>
        <v>0</v>
      </c>
      <c r="G49" s="88">
        <f>IF(ISERROR(F49/E49),0,F49/E49)</f>
        <v>0</v>
      </c>
      <c r="H49" s="35">
        <v>0</v>
      </c>
      <c r="I49" s="35">
        <v>0</v>
      </c>
      <c r="J49" s="87">
        <f>I49-H49</f>
        <v>0</v>
      </c>
      <c r="K49" s="88">
        <f>IF(ISERROR(J49/I49),0,J49/I49)</f>
        <v>0</v>
      </c>
    </row>
    <row r="50" spans="2:11" x14ac:dyDescent="0.2">
      <c r="B50" s="98" t="s">
        <v>28</v>
      </c>
      <c r="C50" s="98" t="s">
        <v>145</v>
      </c>
      <c r="D50" s="99">
        <v>0</v>
      </c>
      <c r="E50" s="99">
        <v>0</v>
      </c>
      <c r="F50" s="99">
        <f>E50-D50</f>
        <v>0</v>
      </c>
      <c r="G50" s="100">
        <f>IF(ISERROR(F50/E50),0,F50/E50)</f>
        <v>0</v>
      </c>
      <c r="H50" s="99">
        <f>SUM(H48:H49)</f>
        <v>0</v>
      </c>
      <c r="I50" s="99">
        <f>SUM(I48:I49)</f>
        <v>0</v>
      </c>
      <c r="J50" s="99">
        <f>I50-H50</f>
        <v>0</v>
      </c>
      <c r="K50" s="100">
        <f>IF(ISERROR(J50/I50),0,J50/I50)</f>
        <v>0</v>
      </c>
    </row>
    <row r="51" spans="2:11" ht="3" customHeight="1" x14ac:dyDescent="0.2">
      <c r="B51" s="95"/>
    </row>
    <row r="52" spans="2:11" x14ac:dyDescent="0.2">
      <c r="B52" s="5" t="s">
        <v>146</v>
      </c>
      <c r="C52" s="5"/>
      <c r="D52" s="96">
        <f t="shared" ref="D52:I52" si="11">NetIncome_before_Tax-IT_Total</f>
        <v>0</v>
      </c>
      <c r="E52" s="96">
        <f t="shared" si="11"/>
        <v>0</v>
      </c>
      <c r="F52" s="96">
        <f>D52-E52</f>
        <v>0</v>
      </c>
      <c r="G52" s="97">
        <f>IF(ISERROR(F52/E52),0,F52/E52)</f>
        <v>0</v>
      </c>
      <c r="H52" s="96">
        <f t="shared" si="11"/>
        <v>0</v>
      </c>
      <c r="I52" s="96">
        <f t="shared" si="11"/>
        <v>0</v>
      </c>
      <c r="J52" s="96">
        <f>H52-I52</f>
        <v>0</v>
      </c>
      <c r="K52" s="97">
        <f>IF(ISERROR(J52/I52),0,J52/I52)</f>
        <v>0</v>
      </c>
    </row>
    <row r="54" spans="2:11" x14ac:dyDescent="0.2">
      <c r="B54" s="105"/>
      <c r="C54" s="105"/>
      <c r="D54" s="105"/>
    </row>
  </sheetData>
  <phoneticPr fontId="16" type="noConversion"/>
  <pageMargins left="0.37" right="0.25" top="0.72" bottom="1" header="0.5" footer="0.5"/>
  <pageSetup scale="96" fitToWidth="2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3">
    <pageSetUpPr autoPageBreaks="0"/>
  </sheetPr>
  <dimension ref="B1:T54"/>
  <sheetViews>
    <sheetView showGridLines="0" workbookViewId="0"/>
  </sheetViews>
  <sheetFormatPr defaultRowHeight="12.75" x14ac:dyDescent="0.2"/>
  <cols>
    <col min="2" max="2" width="7.42578125" style="81" bestFit="1" customWidth="1"/>
    <col min="3" max="3" width="25.28515625" style="81" bestFit="1" customWidth="1"/>
    <col min="4" max="6" width="15" style="77" bestFit="1" customWidth="1"/>
    <col min="7" max="7" width="16.7109375" style="77" bestFit="1" customWidth="1"/>
    <col min="8" max="8" width="15" style="77" bestFit="1" customWidth="1"/>
    <col min="9" max="10" width="16.140625" style="77" bestFit="1" customWidth="1"/>
    <col min="11" max="11" width="17.28515625" style="77" bestFit="1" customWidth="1"/>
    <col min="12" max="12" width="15" style="77" bestFit="1" customWidth="1"/>
    <col min="13" max="14" width="16.140625" style="77" bestFit="1" customWidth="1"/>
    <col min="15" max="15" width="17.28515625" style="77" bestFit="1" customWidth="1"/>
    <col min="16" max="18" width="15" style="77" bestFit="1" customWidth="1"/>
    <col min="19" max="20" width="17.28515625" style="77" bestFit="1" customWidth="1"/>
    <col min="21" max="189" width="17.42578125" customWidth="1"/>
    <col min="190" max="238" width="11" customWidth="1"/>
    <col min="239" max="239" width="12" customWidth="1"/>
    <col min="240" max="240" width="13.5703125" customWidth="1"/>
    <col min="241" max="241" width="11" customWidth="1"/>
    <col min="242" max="242" width="10.42578125" customWidth="1"/>
    <col min="243" max="243" width="12" customWidth="1"/>
    <col min="244" max="244" width="12.5703125" customWidth="1"/>
  </cols>
  <sheetData>
    <row r="1" spans="2:20" s="79" customFormat="1" x14ac:dyDescent="0.2">
      <c r="B1" s="76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2:20" s="79" customFormat="1" x14ac:dyDescent="0.2">
      <c r="B2" s="76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5" spans="2:20" x14ac:dyDescent="0.2">
      <c r="B5" s="5" t="s">
        <v>0</v>
      </c>
      <c r="C5" s="80" t="s">
        <v>127</v>
      </c>
    </row>
    <row r="6" spans="2:20" ht="3.95" customHeight="1" x14ac:dyDescent="0.2"/>
    <row r="7" spans="2:20" x14ac:dyDescent="0.2">
      <c r="B7" s="41" t="s">
        <v>3</v>
      </c>
      <c r="C7" s="82" t="s">
        <v>4</v>
      </c>
      <c r="D7" s="83">
        <v>36251</v>
      </c>
      <c r="E7" s="83">
        <v>36281</v>
      </c>
      <c r="F7" s="83">
        <v>36312</v>
      </c>
      <c r="G7" s="83" t="s">
        <v>128</v>
      </c>
      <c r="H7" s="83">
        <v>36342</v>
      </c>
      <c r="I7" s="83">
        <v>36373</v>
      </c>
      <c r="J7" s="83">
        <v>36404</v>
      </c>
      <c r="K7" s="83" t="s">
        <v>129</v>
      </c>
      <c r="L7" s="83">
        <v>36434</v>
      </c>
      <c r="M7" s="83">
        <v>36465</v>
      </c>
      <c r="N7" s="83">
        <v>36495</v>
      </c>
      <c r="O7" s="83" t="s">
        <v>130</v>
      </c>
      <c r="P7" s="83">
        <v>36526</v>
      </c>
      <c r="Q7" s="83">
        <v>36557</v>
      </c>
      <c r="R7" s="83">
        <v>36586</v>
      </c>
      <c r="S7" s="83" t="s">
        <v>131</v>
      </c>
      <c r="T7" s="83" t="s">
        <v>28</v>
      </c>
    </row>
    <row r="8" spans="2:20" ht="1.5" customHeight="1" x14ac:dyDescent="0.2"/>
    <row r="9" spans="2:20" x14ac:dyDescent="0.2">
      <c r="B9" s="15" t="s">
        <v>56</v>
      </c>
      <c r="C9" s="15"/>
    </row>
    <row r="10" spans="2:20" ht="13.5" thickBot="1" x14ac:dyDescent="0.25">
      <c r="B10" s="86" t="s">
        <v>57</v>
      </c>
      <c r="C10" s="86" t="s">
        <v>58</v>
      </c>
      <c r="D10" s="35">
        <v>0</v>
      </c>
      <c r="E10" s="35">
        <v>0</v>
      </c>
      <c r="F10" s="35">
        <v>0</v>
      </c>
      <c r="G10" s="87">
        <f>SUBTOTAL(9,D10:F10)</f>
        <v>0</v>
      </c>
      <c r="H10" s="35">
        <v>0</v>
      </c>
      <c r="I10" s="35">
        <v>0</v>
      </c>
      <c r="J10" s="35">
        <v>0</v>
      </c>
      <c r="K10" s="87">
        <f>SUBTOTAL(9,H10:J10)</f>
        <v>0</v>
      </c>
      <c r="L10" s="35">
        <v>0</v>
      </c>
      <c r="M10" s="35">
        <v>0</v>
      </c>
      <c r="N10" s="35">
        <v>0</v>
      </c>
      <c r="O10" s="87">
        <f>SUBTOTAL(9,L10:N10)</f>
        <v>0</v>
      </c>
      <c r="P10" s="35">
        <v>0</v>
      </c>
      <c r="Q10" s="35">
        <v>0</v>
      </c>
      <c r="R10" s="35">
        <v>0</v>
      </c>
      <c r="S10" s="87">
        <f>SUBTOTAL(9,P10:R10)</f>
        <v>0</v>
      </c>
      <c r="T10" s="87">
        <f>SUBTOTAL(9,D10:S10)</f>
        <v>0</v>
      </c>
    </row>
    <row r="11" spans="2:20" ht="13.5" thickBot="1" x14ac:dyDescent="0.25">
      <c r="B11" s="90" t="s">
        <v>59</v>
      </c>
      <c r="C11" s="90" t="s">
        <v>60</v>
      </c>
      <c r="D11" s="20">
        <v>0</v>
      </c>
      <c r="E11" s="20">
        <v>0</v>
      </c>
      <c r="F11" s="20">
        <v>0</v>
      </c>
      <c r="G11" s="91">
        <f>SUBTOTAL(9,D11:F11)</f>
        <v>0</v>
      </c>
      <c r="H11" s="20">
        <v>0</v>
      </c>
      <c r="I11" s="20">
        <v>0</v>
      </c>
      <c r="J11" s="20">
        <v>0</v>
      </c>
      <c r="K11" s="91">
        <f>SUBTOTAL(9,H11:J11)</f>
        <v>0</v>
      </c>
      <c r="L11" s="20">
        <v>0</v>
      </c>
      <c r="M11" s="20">
        <v>0</v>
      </c>
      <c r="N11" s="20">
        <v>0</v>
      </c>
      <c r="O11" s="91">
        <f>SUBTOTAL(9,L11:N11)</f>
        <v>0</v>
      </c>
      <c r="P11" s="20">
        <v>0</v>
      </c>
      <c r="Q11" s="20">
        <v>0</v>
      </c>
      <c r="R11" s="20">
        <v>0</v>
      </c>
      <c r="S11" s="91">
        <f>SUBTOTAL(9,P11:R11)</f>
        <v>0</v>
      </c>
      <c r="T11" s="101">
        <f>SUBTOTAL(9,D11:S11)</f>
        <v>0</v>
      </c>
    </row>
    <row r="12" spans="2:20" ht="13.5" thickBot="1" x14ac:dyDescent="0.25">
      <c r="B12" s="86" t="s">
        <v>61</v>
      </c>
      <c r="C12" s="86" t="s">
        <v>62</v>
      </c>
      <c r="D12" s="35">
        <v>0</v>
      </c>
      <c r="E12" s="35">
        <v>0</v>
      </c>
      <c r="F12" s="35">
        <v>0</v>
      </c>
      <c r="G12" s="87">
        <f>SUBTOTAL(9,D12:F12)</f>
        <v>0</v>
      </c>
      <c r="H12" s="35">
        <v>0</v>
      </c>
      <c r="I12" s="35">
        <v>0</v>
      </c>
      <c r="J12" s="35">
        <v>0</v>
      </c>
      <c r="K12" s="87">
        <f>SUBTOTAL(9,H12:J12)</f>
        <v>0</v>
      </c>
      <c r="L12" s="35">
        <v>0</v>
      </c>
      <c r="M12" s="35">
        <v>0</v>
      </c>
      <c r="N12" s="35">
        <v>0</v>
      </c>
      <c r="O12" s="87">
        <f>SUBTOTAL(9,L12:N12)</f>
        <v>0</v>
      </c>
      <c r="P12" s="35">
        <v>0</v>
      </c>
      <c r="Q12" s="35">
        <v>0</v>
      </c>
      <c r="R12" s="35">
        <v>0</v>
      </c>
      <c r="S12" s="87">
        <f>SUBTOTAL(9,P12:R12)</f>
        <v>0</v>
      </c>
      <c r="T12" s="87">
        <f>SUBTOTAL(9,D12:S12)</f>
        <v>0</v>
      </c>
    </row>
    <row r="13" spans="2:20" ht="13.5" thickBot="1" x14ac:dyDescent="0.25">
      <c r="B13" s="90" t="s">
        <v>63</v>
      </c>
      <c r="C13" s="90" t="s">
        <v>64</v>
      </c>
      <c r="D13" s="20">
        <v>0</v>
      </c>
      <c r="E13" s="20">
        <v>0</v>
      </c>
      <c r="F13" s="20">
        <v>0</v>
      </c>
      <c r="G13" s="91">
        <f>SUBTOTAL(9,D13:F13)</f>
        <v>0</v>
      </c>
      <c r="H13" s="20">
        <v>0</v>
      </c>
      <c r="I13" s="20">
        <v>0</v>
      </c>
      <c r="J13" s="20">
        <v>0</v>
      </c>
      <c r="K13" s="91">
        <f>SUBTOTAL(9,H13:J13)</f>
        <v>0</v>
      </c>
      <c r="L13" s="20">
        <v>0</v>
      </c>
      <c r="M13" s="20">
        <v>0</v>
      </c>
      <c r="N13" s="20">
        <v>0</v>
      </c>
      <c r="O13" s="91">
        <f>SUBTOTAL(9,L13:N13)</f>
        <v>0</v>
      </c>
      <c r="P13" s="20">
        <v>0</v>
      </c>
      <c r="Q13" s="20">
        <v>0</v>
      </c>
      <c r="R13" s="20">
        <v>0</v>
      </c>
      <c r="S13" s="91">
        <f>SUBTOTAL(9,P13:R13)</f>
        <v>0</v>
      </c>
      <c r="T13" s="101">
        <f>SUBTOTAL(9,D13:S13)</f>
        <v>0</v>
      </c>
    </row>
    <row r="14" spans="2:20" x14ac:dyDescent="0.2">
      <c r="B14" s="36" t="s">
        <v>28</v>
      </c>
      <c r="C14" s="36" t="s">
        <v>56</v>
      </c>
      <c r="D14" s="93">
        <f t="shared" ref="D14:T14" si="0">SUM(D9:D13)</f>
        <v>0</v>
      </c>
      <c r="E14" s="93">
        <f t="shared" si="0"/>
        <v>0</v>
      </c>
      <c r="F14" s="93">
        <f t="shared" si="0"/>
        <v>0</v>
      </c>
      <c r="G14" s="93">
        <f t="shared" si="0"/>
        <v>0</v>
      </c>
      <c r="H14" s="93">
        <f t="shared" si="0"/>
        <v>0</v>
      </c>
      <c r="I14" s="93">
        <f t="shared" si="0"/>
        <v>0</v>
      </c>
      <c r="J14" s="93">
        <f t="shared" si="0"/>
        <v>0</v>
      </c>
      <c r="K14" s="93">
        <f t="shared" si="0"/>
        <v>0</v>
      </c>
      <c r="L14" s="93">
        <f t="shared" si="0"/>
        <v>0</v>
      </c>
      <c r="M14" s="93">
        <f t="shared" si="0"/>
        <v>0</v>
      </c>
      <c r="N14" s="93">
        <f t="shared" si="0"/>
        <v>0</v>
      </c>
      <c r="O14" s="93">
        <f t="shared" si="0"/>
        <v>0</v>
      </c>
      <c r="P14" s="93">
        <f t="shared" si="0"/>
        <v>0</v>
      </c>
      <c r="Q14" s="93">
        <f t="shared" si="0"/>
        <v>0</v>
      </c>
      <c r="R14" s="93">
        <f t="shared" si="0"/>
        <v>0</v>
      </c>
      <c r="S14" s="93">
        <f t="shared" si="0"/>
        <v>0</v>
      </c>
      <c r="T14" s="93">
        <f t="shared" si="0"/>
        <v>0</v>
      </c>
    </row>
    <row r="15" spans="2:20" ht="1.5" customHeight="1" x14ac:dyDescent="0.2"/>
    <row r="16" spans="2:20" x14ac:dyDescent="0.2">
      <c r="B16" s="15" t="s">
        <v>134</v>
      </c>
      <c r="C16" s="15"/>
    </row>
    <row r="17" spans="2:20" ht="13.5" thickBot="1" x14ac:dyDescent="0.25">
      <c r="B17" s="86" t="s">
        <v>66</v>
      </c>
      <c r="C17" s="86" t="s">
        <v>67</v>
      </c>
      <c r="D17" s="35">
        <v>0</v>
      </c>
      <c r="E17" s="35">
        <v>0</v>
      </c>
      <c r="F17" s="35">
        <v>0</v>
      </c>
      <c r="G17" s="87">
        <f>SUBTOTAL(9,D17:F17)</f>
        <v>0</v>
      </c>
      <c r="H17" s="35">
        <v>0</v>
      </c>
      <c r="I17" s="35">
        <v>0</v>
      </c>
      <c r="J17" s="35">
        <v>0</v>
      </c>
      <c r="K17" s="87">
        <f>SUBTOTAL(9,H17:J17)</f>
        <v>0</v>
      </c>
      <c r="L17" s="35">
        <v>0</v>
      </c>
      <c r="M17" s="35">
        <v>0</v>
      </c>
      <c r="N17" s="35">
        <v>0</v>
      </c>
      <c r="O17" s="87">
        <f>SUBTOTAL(9,L17:N17)</f>
        <v>0</v>
      </c>
      <c r="P17" s="35">
        <v>0</v>
      </c>
      <c r="Q17" s="35">
        <v>0</v>
      </c>
      <c r="R17" s="35">
        <v>0</v>
      </c>
      <c r="S17" s="87">
        <f>SUBTOTAL(9,P17:R17)</f>
        <v>0</v>
      </c>
      <c r="T17" s="87">
        <f>SUBTOTAL(9,D17:S17)</f>
        <v>0</v>
      </c>
    </row>
    <row r="18" spans="2:20" ht="13.5" thickBot="1" x14ac:dyDescent="0.25">
      <c r="B18" s="90" t="s">
        <v>68</v>
      </c>
      <c r="C18" s="90" t="s">
        <v>69</v>
      </c>
      <c r="D18" s="20">
        <v>0</v>
      </c>
      <c r="E18" s="20">
        <v>0</v>
      </c>
      <c r="F18" s="20">
        <v>0</v>
      </c>
      <c r="G18" s="91">
        <f>SUBTOTAL(9,D18:F18)</f>
        <v>0</v>
      </c>
      <c r="H18" s="20">
        <v>0</v>
      </c>
      <c r="I18" s="20">
        <v>0</v>
      </c>
      <c r="J18" s="20">
        <v>0</v>
      </c>
      <c r="K18" s="91">
        <f>SUBTOTAL(9,H18:J18)</f>
        <v>0</v>
      </c>
      <c r="L18" s="20">
        <v>0</v>
      </c>
      <c r="M18" s="20">
        <v>0</v>
      </c>
      <c r="N18" s="20">
        <v>0</v>
      </c>
      <c r="O18" s="91">
        <f>SUBTOTAL(9,L18:N18)</f>
        <v>0</v>
      </c>
      <c r="P18" s="20">
        <v>0</v>
      </c>
      <c r="Q18" s="20">
        <v>0</v>
      </c>
      <c r="R18" s="20">
        <v>0</v>
      </c>
      <c r="S18" s="91">
        <f>SUBTOTAL(9,P18:R18)</f>
        <v>0</v>
      </c>
      <c r="T18" s="101">
        <f>SUBTOTAL(9,D18:S18)</f>
        <v>0</v>
      </c>
    </row>
    <row r="19" spans="2:20" ht="13.5" thickBot="1" x14ac:dyDescent="0.25">
      <c r="B19" s="86" t="s">
        <v>70</v>
      </c>
      <c r="C19" s="86" t="s">
        <v>71</v>
      </c>
      <c r="D19" s="35">
        <v>0</v>
      </c>
      <c r="E19" s="35">
        <v>0</v>
      </c>
      <c r="F19" s="35">
        <v>0</v>
      </c>
      <c r="G19" s="87">
        <f>SUBTOTAL(9,D19:F19)</f>
        <v>0</v>
      </c>
      <c r="H19" s="35">
        <v>0</v>
      </c>
      <c r="I19" s="35">
        <v>0</v>
      </c>
      <c r="J19" s="35">
        <v>0</v>
      </c>
      <c r="K19" s="87">
        <f>SUBTOTAL(9,H19:J19)</f>
        <v>0</v>
      </c>
      <c r="L19" s="35">
        <v>0</v>
      </c>
      <c r="M19" s="35">
        <v>0</v>
      </c>
      <c r="N19" s="35">
        <v>0</v>
      </c>
      <c r="O19" s="87">
        <f>SUBTOTAL(9,L19:N19)</f>
        <v>0</v>
      </c>
      <c r="P19" s="35">
        <v>0</v>
      </c>
      <c r="Q19" s="35">
        <v>0</v>
      </c>
      <c r="R19" s="35">
        <v>0</v>
      </c>
      <c r="S19" s="87">
        <f>SUBTOTAL(9,P19:R19)</f>
        <v>0</v>
      </c>
      <c r="T19" s="87">
        <f>SUBTOTAL(9,D19:S19)</f>
        <v>0</v>
      </c>
    </row>
    <row r="20" spans="2:20" ht="13.5" thickBot="1" x14ac:dyDescent="0.25">
      <c r="B20" s="90" t="s">
        <v>72</v>
      </c>
      <c r="C20" s="90" t="s">
        <v>73</v>
      </c>
      <c r="D20" s="20">
        <v>0</v>
      </c>
      <c r="E20" s="20">
        <v>0</v>
      </c>
      <c r="F20" s="20">
        <v>0</v>
      </c>
      <c r="G20" s="91">
        <f>SUBTOTAL(9,D20:F20)</f>
        <v>0</v>
      </c>
      <c r="H20" s="20">
        <v>0</v>
      </c>
      <c r="I20" s="20">
        <v>0</v>
      </c>
      <c r="J20" s="20">
        <v>0</v>
      </c>
      <c r="K20" s="91">
        <f>SUBTOTAL(9,H20:J20)</f>
        <v>0</v>
      </c>
      <c r="L20" s="20">
        <v>0</v>
      </c>
      <c r="M20" s="20">
        <v>0</v>
      </c>
      <c r="N20" s="20">
        <v>0</v>
      </c>
      <c r="O20" s="91">
        <f>SUBTOTAL(9,L20:N20)</f>
        <v>0</v>
      </c>
      <c r="P20" s="20">
        <v>0</v>
      </c>
      <c r="Q20" s="20">
        <v>0</v>
      </c>
      <c r="R20" s="20">
        <v>0</v>
      </c>
      <c r="S20" s="91">
        <f>SUBTOTAL(9,P20:R20)</f>
        <v>0</v>
      </c>
      <c r="T20" s="101">
        <f>SUBTOTAL(9,D20:S20)</f>
        <v>0</v>
      </c>
    </row>
    <row r="21" spans="2:20" x14ac:dyDescent="0.2">
      <c r="B21" s="36" t="s">
        <v>28</v>
      </c>
      <c r="C21" s="36" t="s">
        <v>134</v>
      </c>
      <c r="D21" s="93">
        <f t="shared" ref="D21:T21" si="1">SUM(D16:D20)</f>
        <v>0</v>
      </c>
      <c r="E21" s="93">
        <f t="shared" si="1"/>
        <v>0</v>
      </c>
      <c r="F21" s="93">
        <f t="shared" si="1"/>
        <v>0</v>
      </c>
      <c r="G21" s="93">
        <f t="shared" si="1"/>
        <v>0</v>
      </c>
      <c r="H21" s="93">
        <f t="shared" si="1"/>
        <v>0</v>
      </c>
      <c r="I21" s="93">
        <f t="shared" si="1"/>
        <v>0</v>
      </c>
      <c r="J21" s="93">
        <f t="shared" si="1"/>
        <v>0</v>
      </c>
      <c r="K21" s="93">
        <f t="shared" si="1"/>
        <v>0</v>
      </c>
      <c r="L21" s="93">
        <f t="shared" si="1"/>
        <v>0</v>
      </c>
      <c r="M21" s="93">
        <f t="shared" si="1"/>
        <v>0</v>
      </c>
      <c r="N21" s="93">
        <f t="shared" si="1"/>
        <v>0</v>
      </c>
      <c r="O21" s="93">
        <f t="shared" si="1"/>
        <v>0</v>
      </c>
      <c r="P21" s="93">
        <f t="shared" si="1"/>
        <v>0</v>
      </c>
      <c r="Q21" s="93">
        <f t="shared" si="1"/>
        <v>0</v>
      </c>
      <c r="R21" s="93">
        <f t="shared" si="1"/>
        <v>0</v>
      </c>
      <c r="S21" s="93">
        <f t="shared" si="1"/>
        <v>0</v>
      </c>
      <c r="T21" s="93">
        <f t="shared" si="1"/>
        <v>0</v>
      </c>
    </row>
    <row r="22" spans="2:20" ht="3" customHeight="1" x14ac:dyDescent="0.2"/>
    <row r="23" spans="2:20" x14ac:dyDescent="0.2">
      <c r="B23" s="5" t="s">
        <v>74</v>
      </c>
      <c r="C23" s="5"/>
      <c r="D23" s="96">
        <f t="shared" ref="D23:T23" si="2">REV_Total-COS_Total</f>
        <v>0</v>
      </c>
      <c r="E23" s="96">
        <f t="shared" si="2"/>
        <v>0</v>
      </c>
      <c r="F23" s="96">
        <f t="shared" si="2"/>
        <v>0</v>
      </c>
      <c r="G23" s="96">
        <f t="shared" si="2"/>
        <v>0</v>
      </c>
      <c r="H23" s="96">
        <f t="shared" si="2"/>
        <v>0</v>
      </c>
      <c r="I23" s="96">
        <f t="shared" si="2"/>
        <v>0</v>
      </c>
      <c r="J23" s="96">
        <f t="shared" si="2"/>
        <v>0</v>
      </c>
      <c r="K23" s="96">
        <f t="shared" si="2"/>
        <v>0</v>
      </c>
      <c r="L23" s="96">
        <f t="shared" si="2"/>
        <v>0</v>
      </c>
      <c r="M23" s="96">
        <f t="shared" si="2"/>
        <v>0</v>
      </c>
      <c r="N23" s="96">
        <f t="shared" si="2"/>
        <v>0</v>
      </c>
      <c r="O23" s="96">
        <f t="shared" si="2"/>
        <v>0</v>
      </c>
      <c r="P23" s="96">
        <f t="shared" si="2"/>
        <v>0</v>
      </c>
      <c r="Q23" s="96">
        <f t="shared" si="2"/>
        <v>0</v>
      </c>
      <c r="R23" s="96">
        <f t="shared" si="2"/>
        <v>0</v>
      </c>
      <c r="S23" s="96">
        <f t="shared" si="2"/>
        <v>0</v>
      </c>
      <c r="T23" s="96">
        <f t="shared" si="2"/>
        <v>0</v>
      </c>
    </row>
    <row r="24" spans="2:20" ht="1.5" customHeight="1" x14ac:dyDescent="0.2"/>
    <row r="25" spans="2:20" x14ac:dyDescent="0.2">
      <c r="B25" s="15" t="s">
        <v>135</v>
      </c>
      <c r="C25" s="15"/>
    </row>
    <row r="26" spans="2:20" ht="13.5" thickBot="1" x14ac:dyDescent="0.25">
      <c r="B26" s="86" t="s">
        <v>76</v>
      </c>
      <c r="C26" s="86" t="s">
        <v>77</v>
      </c>
      <c r="D26" s="35">
        <v>0</v>
      </c>
      <c r="E26" s="35">
        <v>0</v>
      </c>
      <c r="F26" s="35">
        <v>0</v>
      </c>
      <c r="G26" s="87">
        <f t="shared" ref="G26:G35" si="3">SUBTOTAL(9,D26:F26)</f>
        <v>0</v>
      </c>
      <c r="H26" s="35">
        <v>0</v>
      </c>
      <c r="I26" s="35">
        <v>0</v>
      </c>
      <c r="J26" s="35">
        <v>0</v>
      </c>
      <c r="K26" s="87">
        <f t="shared" ref="K26:K35" si="4">SUBTOTAL(9,H26:J26)</f>
        <v>0</v>
      </c>
      <c r="L26" s="35">
        <v>0</v>
      </c>
      <c r="M26" s="35">
        <v>0</v>
      </c>
      <c r="N26" s="35">
        <v>0</v>
      </c>
      <c r="O26" s="87">
        <f t="shared" ref="O26:O35" si="5">SUBTOTAL(9,L26:N26)</f>
        <v>0</v>
      </c>
      <c r="P26" s="35">
        <v>0</v>
      </c>
      <c r="Q26" s="35">
        <v>0</v>
      </c>
      <c r="R26" s="35">
        <v>0</v>
      </c>
      <c r="S26" s="87">
        <f t="shared" ref="S26:S35" si="6">SUBTOTAL(9,P26:R26)</f>
        <v>0</v>
      </c>
      <c r="T26" s="87">
        <f t="shared" ref="T26:T35" si="7">SUBTOTAL(9,D26:S26)</f>
        <v>0</v>
      </c>
    </row>
    <row r="27" spans="2:20" ht="13.5" thickBot="1" x14ac:dyDescent="0.25">
      <c r="B27" s="90" t="s">
        <v>78</v>
      </c>
      <c r="C27" s="90" t="s">
        <v>79</v>
      </c>
      <c r="D27" s="20">
        <v>0</v>
      </c>
      <c r="E27" s="20">
        <v>0</v>
      </c>
      <c r="F27" s="20">
        <v>0</v>
      </c>
      <c r="G27" s="91">
        <f t="shared" si="3"/>
        <v>0</v>
      </c>
      <c r="H27" s="20">
        <v>0</v>
      </c>
      <c r="I27" s="20">
        <v>0</v>
      </c>
      <c r="J27" s="20">
        <v>0</v>
      </c>
      <c r="K27" s="91">
        <f t="shared" si="4"/>
        <v>0</v>
      </c>
      <c r="L27" s="20">
        <v>0</v>
      </c>
      <c r="M27" s="20">
        <v>0</v>
      </c>
      <c r="N27" s="20">
        <v>0</v>
      </c>
      <c r="O27" s="91">
        <f t="shared" si="5"/>
        <v>0</v>
      </c>
      <c r="P27" s="20">
        <v>0</v>
      </c>
      <c r="Q27" s="20">
        <v>0</v>
      </c>
      <c r="R27" s="20">
        <v>0</v>
      </c>
      <c r="S27" s="91">
        <f t="shared" si="6"/>
        <v>0</v>
      </c>
      <c r="T27" s="101">
        <f t="shared" si="7"/>
        <v>0</v>
      </c>
    </row>
    <row r="28" spans="2:20" ht="13.5" thickBot="1" x14ac:dyDescent="0.25">
      <c r="B28" s="86" t="s">
        <v>80</v>
      </c>
      <c r="C28" s="86" t="s">
        <v>136</v>
      </c>
      <c r="D28" s="35">
        <v>0</v>
      </c>
      <c r="E28" s="35">
        <v>0</v>
      </c>
      <c r="F28" s="35">
        <v>0</v>
      </c>
      <c r="G28" s="87">
        <f t="shared" si="3"/>
        <v>0</v>
      </c>
      <c r="H28" s="35">
        <v>0</v>
      </c>
      <c r="I28" s="35">
        <v>0</v>
      </c>
      <c r="J28" s="35">
        <v>0</v>
      </c>
      <c r="K28" s="87">
        <f t="shared" si="4"/>
        <v>0</v>
      </c>
      <c r="L28" s="35">
        <v>0</v>
      </c>
      <c r="M28" s="35">
        <v>0</v>
      </c>
      <c r="N28" s="35">
        <v>0</v>
      </c>
      <c r="O28" s="87">
        <f t="shared" si="5"/>
        <v>0</v>
      </c>
      <c r="P28" s="35">
        <v>0</v>
      </c>
      <c r="Q28" s="35">
        <v>0</v>
      </c>
      <c r="R28" s="35">
        <v>0</v>
      </c>
      <c r="S28" s="87">
        <f t="shared" si="6"/>
        <v>0</v>
      </c>
      <c r="T28" s="87">
        <f t="shared" si="7"/>
        <v>0</v>
      </c>
    </row>
    <row r="29" spans="2:20" ht="13.5" thickBot="1" x14ac:dyDescent="0.25">
      <c r="B29" s="90" t="s">
        <v>82</v>
      </c>
      <c r="C29" s="90" t="s">
        <v>137</v>
      </c>
      <c r="D29" s="20">
        <v>0</v>
      </c>
      <c r="E29" s="20">
        <v>0</v>
      </c>
      <c r="F29" s="20">
        <v>0</v>
      </c>
      <c r="G29" s="91">
        <f t="shared" si="3"/>
        <v>0</v>
      </c>
      <c r="H29" s="20">
        <v>0</v>
      </c>
      <c r="I29" s="20">
        <v>0</v>
      </c>
      <c r="J29" s="20">
        <v>0</v>
      </c>
      <c r="K29" s="91">
        <f t="shared" si="4"/>
        <v>0</v>
      </c>
      <c r="L29" s="20">
        <v>0</v>
      </c>
      <c r="M29" s="20">
        <v>0</v>
      </c>
      <c r="N29" s="20">
        <v>0</v>
      </c>
      <c r="O29" s="91">
        <f t="shared" si="5"/>
        <v>0</v>
      </c>
      <c r="P29" s="20">
        <v>0</v>
      </c>
      <c r="Q29" s="20">
        <v>0</v>
      </c>
      <c r="R29" s="20">
        <v>0</v>
      </c>
      <c r="S29" s="91">
        <f t="shared" si="6"/>
        <v>0</v>
      </c>
      <c r="T29" s="101">
        <f t="shared" si="7"/>
        <v>0</v>
      </c>
    </row>
    <row r="30" spans="2:20" ht="13.5" thickBot="1" x14ac:dyDescent="0.25">
      <c r="B30" s="86" t="s">
        <v>84</v>
      </c>
      <c r="C30" s="86" t="s">
        <v>138</v>
      </c>
      <c r="D30" s="35">
        <v>0</v>
      </c>
      <c r="E30" s="35">
        <v>0</v>
      </c>
      <c r="F30" s="35">
        <v>0</v>
      </c>
      <c r="G30" s="87">
        <f t="shared" si="3"/>
        <v>0</v>
      </c>
      <c r="H30" s="35">
        <v>0</v>
      </c>
      <c r="I30" s="35">
        <v>0</v>
      </c>
      <c r="J30" s="35">
        <v>0</v>
      </c>
      <c r="K30" s="87">
        <f t="shared" si="4"/>
        <v>0</v>
      </c>
      <c r="L30" s="35">
        <v>0</v>
      </c>
      <c r="M30" s="35">
        <v>0</v>
      </c>
      <c r="N30" s="35">
        <v>0</v>
      </c>
      <c r="O30" s="87">
        <f t="shared" si="5"/>
        <v>0</v>
      </c>
      <c r="P30" s="35">
        <v>0</v>
      </c>
      <c r="Q30" s="35">
        <v>0</v>
      </c>
      <c r="R30" s="35">
        <v>0</v>
      </c>
      <c r="S30" s="87">
        <f t="shared" si="6"/>
        <v>0</v>
      </c>
      <c r="T30" s="87">
        <f t="shared" si="7"/>
        <v>0</v>
      </c>
    </row>
    <row r="31" spans="2:20" ht="13.5" thickBot="1" x14ac:dyDescent="0.25">
      <c r="B31" s="90" t="s">
        <v>94</v>
      </c>
      <c r="C31" s="90" t="s">
        <v>95</v>
      </c>
      <c r="D31" s="20">
        <v>0</v>
      </c>
      <c r="E31" s="20">
        <v>0</v>
      </c>
      <c r="F31" s="20">
        <v>0</v>
      </c>
      <c r="G31" s="91">
        <f t="shared" si="3"/>
        <v>0</v>
      </c>
      <c r="H31" s="20">
        <v>0</v>
      </c>
      <c r="I31" s="20">
        <v>0</v>
      </c>
      <c r="J31" s="20">
        <v>0</v>
      </c>
      <c r="K31" s="91">
        <f t="shared" si="4"/>
        <v>0</v>
      </c>
      <c r="L31" s="20">
        <v>0</v>
      </c>
      <c r="M31" s="20">
        <v>0</v>
      </c>
      <c r="N31" s="20">
        <v>0</v>
      </c>
      <c r="O31" s="91">
        <f t="shared" si="5"/>
        <v>0</v>
      </c>
      <c r="P31" s="20">
        <v>0</v>
      </c>
      <c r="Q31" s="20">
        <v>0</v>
      </c>
      <c r="R31" s="20">
        <v>0</v>
      </c>
      <c r="S31" s="91">
        <f t="shared" si="6"/>
        <v>0</v>
      </c>
      <c r="T31" s="101">
        <f t="shared" si="7"/>
        <v>0</v>
      </c>
    </row>
    <row r="32" spans="2:20" ht="13.5" thickBot="1" x14ac:dyDescent="0.25">
      <c r="B32" s="86" t="s">
        <v>86</v>
      </c>
      <c r="C32" s="86" t="s">
        <v>139</v>
      </c>
      <c r="D32" s="35">
        <v>0</v>
      </c>
      <c r="E32" s="35">
        <v>0</v>
      </c>
      <c r="F32" s="35">
        <v>0</v>
      </c>
      <c r="G32" s="87">
        <f t="shared" si="3"/>
        <v>0</v>
      </c>
      <c r="H32" s="35">
        <v>0</v>
      </c>
      <c r="I32" s="35">
        <v>0</v>
      </c>
      <c r="J32" s="35">
        <v>0</v>
      </c>
      <c r="K32" s="87">
        <f t="shared" si="4"/>
        <v>0</v>
      </c>
      <c r="L32" s="35">
        <v>0</v>
      </c>
      <c r="M32" s="35">
        <v>0</v>
      </c>
      <c r="N32" s="35">
        <v>0</v>
      </c>
      <c r="O32" s="87">
        <f t="shared" si="5"/>
        <v>0</v>
      </c>
      <c r="P32" s="35">
        <v>0</v>
      </c>
      <c r="Q32" s="35">
        <v>0</v>
      </c>
      <c r="R32" s="35">
        <v>0</v>
      </c>
      <c r="S32" s="87">
        <f t="shared" si="6"/>
        <v>0</v>
      </c>
      <c r="T32" s="87">
        <f t="shared" si="7"/>
        <v>0</v>
      </c>
    </row>
    <row r="33" spans="2:20" ht="13.5" thickBot="1" x14ac:dyDescent="0.25">
      <c r="B33" s="90" t="s">
        <v>88</v>
      </c>
      <c r="C33" s="90" t="s">
        <v>89</v>
      </c>
      <c r="D33" s="20">
        <v>0</v>
      </c>
      <c r="E33" s="20">
        <v>0</v>
      </c>
      <c r="F33" s="20">
        <v>0</v>
      </c>
      <c r="G33" s="91">
        <f t="shared" si="3"/>
        <v>0</v>
      </c>
      <c r="H33" s="20">
        <v>0</v>
      </c>
      <c r="I33" s="20">
        <v>0</v>
      </c>
      <c r="J33" s="20">
        <v>0</v>
      </c>
      <c r="K33" s="91">
        <f t="shared" si="4"/>
        <v>0</v>
      </c>
      <c r="L33" s="20">
        <v>0</v>
      </c>
      <c r="M33" s="20">
        <v>0</v>
      </c>
      <c r="N33" s="20">
        <v>0</v>
      </c>
      <c r="O33" s="91">
        <f t="shared" si="5"/>
        <v>0</v>
      </c>
      <c r="P33" s="20">
        <v>0</v>
      </c>
      <c r="Q33" s="20">
        <v>0</v>
      </c>
      <c r="R33" s="20">
        <v>0</v>
      </c>
      <c r="S33" s="91">
        <f t="shared" si="6"/>
        <v>0</v>
      </c>
      <c r="T33" s="101">
        <f t="shared" si="7"/>
        <v>0</v>
      </c>
    </row>
    <row r="34" spans="2:20" ht="13.5" thickBot="1" x14ac:dyDescent="0.25">
      <c r="B34" s="86" t="s">
        <v>90</v>
      </c>
      <c r="C34" s="86" t="s">
        <v>91</v>
      </c>
      <c r="D34" s="35">
        <v>0</v>
      </c>
      <c r="E34" s="35">
        <v>0</v>
      </c>
      <c r="F34" s="35">
        <v>0</v>
      </c>
      <c r="G34" s="87">
        <f t="shared" si="3"/>
        <v>0</v>
      </c>
      <c r="H34" s="35">
        <v>0</v>
      </c>
      <c r="I34" s="35">
        <v>0</v>
      </c>
      <c r="J34" s="35">
        <v>0</v>
      </c>
      <c r="K34" s="87">
        <f t="shared" si="4"/>
        <v>0</v>
      </c>
      <c r="L34" s="35">
        <v>0</v>
      </c>
      <c r="M34" s="35">
        <v>0</v>
      </c>
      <c r="N34" s="35">
        <v>0</v>
      </c>
      <c r="O34" s="87">
        <f t="shared" si="5"/>
        <v>0</v>
      </c>
      <c r="P34" s="35">
        <v>0</v>
      </c>
      <c r="Q34" s="35">
        <v>0</v>
      </c>
      <c r="R34" s="35">
        <v>0</v>
      </c>
      <c r="S34" s="87">
        <f t="shared" si="6"/>
        <v>0</v>
      </c>
      <c r="T34" s="87">
        <f t="shared" si="7"/>
        <v>0</v>
      </c>
    </row>
    <row r="35" spans="2:20" ht="13.5" thickBot="1" x14ac:dyDescent="0.25">
      <c r="B35" s="90" t="s">
        <v>92</v>
      </c>
      <c r="C35" s="90" t="s">
        <v>93</v>
      </c>
      <c r="D35" s="20">
        <v>0</v>
      </c>
      <c r="E35" s="20">
        <v>0</v>
      </c>
      <c r="F35" s="20">
        <v>0</v>
      </c>
      <c r="G35" s="91">
        <f t="shared" si="3"/>
        <v>0</v>
      </c>
      <c r="H35" s="20">
        <v>0</v>
      </c>
      <c r="I35" s="20">
        <v>0</v>
      </c>
      <c r="J35" s="20">
        <v>0</v>
      </c>
      <c r="K35" s="91">
        <f t="shared" si="4"/>
        <v>0</v>
      </c>
      <c r="L35" s="20">
        <v>0</v>
      </c>
      <c r="M35" s="20">
        <v>0</v>
      </c>
      <c r="N35" s="20">
        <v>0</v>
      </c>
      <c r="O35" s="91">
        <f t="shared" si="5"/>
        <v>0</v>
      </c>
      <c r="P35" s="20">
        <v>0</v>
      </c>
      <c r="Q35" s="20">
        <v>0</v>
      </c>
      <c r="R35" s="20">
        <v>0</v>
      </c>
      <c r="S35" s="91">
        <f t="shared" si="6"/>
        <v>0</v>
      </c>
      <c r="T35" s="101">
        <f t="shared" si="7"/>
        <v>0</v>
      </c>
    </row>
    <row r="36" spans="2:20" x14ac:dyDescent="0.2">
      <c r="B36" s="36" t="s">
        <v>28</v>
      </c>
      <c r="C36" s="36" t="s">
        <v>135</v>
      </c>
      <c r="D36" s="93">
        <f t="shared" ref="D36:T36" si="8">SUM(D25:D35)</f>
        <v>0</v>
      </c>
      <c r="E36" s="93">
        <f t="shared" si="8"/>
        <v>0</v>
      </c>
      <c r="F36" s="93">
        <f t="shared" si="8"/>
        <v>0</v>
      </c>
      <c r="G36" s="93">
        <f t="shared" si="8"/>
        <v>0</v>
      </c>
      <c r="H36" s="93">
        <f t="shared" si="8"/>
        <v>0</v>
      </c>
      <c r="I36" s="93">
        <f t="shared" si="8"/>
        <v>0</v>
      </c>
      <c r="J36" s="93">
        <f t="shared" si="8"/>
        <v>0</v>
      </c>
      <c r="K36" s="93">
        <f t="shared" si="8"/>
        <v>0</v>
      </c>
      <c r="L36" s="93">
        <f t="shared" si="8"/>
        <v>0</v>
      </c>
      <c r="M36" s="93">
        <f t="shared" si="8"/>
        <v>0</v>
      </c>
      <c r="N36" s="93">
        <f t="shared" si="8"/>
        <v>0</v>
      </c>
      <c r="O36" s="93">
        <f t="shared" si="8"/>
        <v>0</v>
      </c>
      <c r="P36" s="93">
        <f t="shared" si="8"/>
        <v>0</v>
      </c>
      <c r="Q36" s="93">
        <f t="shared" si="8"/>
        <v>0</v>
      </c>
      <c r="R36" s="93">
        <f t="shared" si="8"/>
        <v>0</v>
      </c>
      <c r="S36" s="93">
        <f t="shared" si="8"/>
        <v>0</v>
      </c>
      <c r="T36" s="93">
        <f t="shared" si="8"/>
        <v>0</v>
      </c>
    </row>
    <row r="37" spans="2:20" ht="1.5" customHeight="1" x14ac:dyDescent="0.2"/>
    <row r="38" spans="2:20" x14ac:dyDescent="0.2">
      <c r="B38" s="15" t="s">
        <v>140</v>
      </c>
      <c r="C38" s="15"/>
    </row>
    <row r="39" spans="2:20" ht="13.5" thickBot="1" x14ac:dyDescent="0.25">
      <c r="B39" s="86" t="s">
        <v>141</v>
      </c>
      <c r="C39" s="86" t="s">
        <v>142</v>
      </c>
      <c r="D39" s="35">
        <v>0</v>
      </c>
      <c r="E39" s="35">
        <v>0</v>
      </c>
      <c r="F39" s="35">
        <v>0</v>
      </c>
      <c r="G39" s="87">
        <v>0</v>
      </c>
      <c r="H39" s="35">
        <v>0</v>
      </c>
      <c r="I39" s="35">
        <v>0</v>
      </c>
      <c r="J39" s="35">
        <v>0</v>
      </c>
      <c r="K39" s="87">
        <v>0</v>
      </c>
      <c r="L39" s="35">
        <v>0</v>
      </c>
      <c r="M39" s="35">
        <v>0</v>
      </c>
      <c r="N39" s="35">
        <v>0</v>
      </c>
      <c r="O39" s="87">
        <v>0</v>
      </c>
      <c r="P39" s="35">
        <v>0</v>
      </c>
      <c r="Q39" s="35">
        <v>0</v>
      </c>
      <c r="R39" s="35">
        <v>0</v>
      </c>
      <c r="S39" s="87">
        <v>0</v>
      </c>
      <c r="T39" s="87">
        <v>0</v>
      </c>
    </row>
    <row r="40" spans="2:20" x14ac:dyDescent="0.2">
      <c r="B40" s="98" t="s">
        <v>28</v>
      </c>
      <c r="C40" s="98" t="s">
        <v>140</v>
      </c>
      <c r="D40" s="99">
        <f t="shared" ref="D40:T40" si="9">SUM(D38:D39)</f>
        <v>0</v>
      </c>
      <c r="E40" s="99">
        <f t="shared" si="9"/>
        <v>0</v>
      </c>
      <c r="F40" s="99">
        <f t="shared" si="9"/>
        <v>0</v>
      </c>
      <c r="G40" s="99">
        <f t="shared" si="9"/>
        <v>0</v>
      </c>
      <c r="H40" s="99">
        <f t="shared" si="9"/>
        <v>0</v>
      </c>
      <c r="I40" s="99">
        <f t="shared" si="9"/>
        <v>0</v>
      </c>
      <c r="J40" s="99">
        <f t="shared" si="9"/>
        <v>0</v>
      </c>
      <c r="K40" s="99">
        <f t="shared" si="9"/>
        <v>0</v>
      </c>
      <c r="L40" s="99">
        <f t="shared" si="9"/>
        <v>0</v>
      </c>
      <c r="M40" s="99">
        <f t="shared" si="9"/>
        <v>0</v>
      </c>
      <c r="N40" s="99">
        <f t="shared" si="9"/>
        <v>0</v>
      </c>
      <c r="O40" s="99">
        <f t="shared" si="9"/>
        <v>0</v>
      </c>
      <c r="P40" s="99">
        <f t="shared" si="9"/>
        <v>0</v>
      </c>
      <c r="Q40" s="99">
        <f t="shared" si="9"/>
        <v>0</v>
      </c>
      <c r="R40" s="99">
        <f t="shared" si="9"/>
        <v>0</v>
      </c>
      <c r="S40" s="99">
        <f t="shared" si="9"/>
        <v>0</v>
      </c>
      <c r="T40" s="99">
        <f t="shared" si="9"/>
        <v>0</v>
      </c>
    </row>
    <row r="41" spans="2:20" ht="1.5" customHeight="1" x14ac:dyDescent="0.2"/>
    <row r="42" spans="2:20" x14ac:dyDescent="0.2">
      <c r="B42" s="15" t="s">
        <v>143</v>
      </c>
      <c r="C42" s="15"/>
    </row>
    <row r="43" spans="2:20" ht="13.5" thickBot="1" x14ac:dyDescent="0.25">
      <c r="B43" s="86" t="s">
        <v>141</v>
      </c>
      <c r="C43" s="86" t="s">
        <v>142</v>
      </c>
      <c r="D43" s="35">
        <v>0</v>
      </c>
      <c r="E43" s="35">
        <v>0</v>
      </c>
      <c r="F43" s="35">
        <v>0</v>
      </c>
      <c r="G43" s="87">
        <v>0</v>
      </c>
      <c r="H43" s="35">
        <v>0</v>
      </c>
      <c r="I43" s="35">
        <v>0</v>
      </c>
      <c r="J43" s="35">
        <v>0</v>
      </c>
      <c r="K43" s="87">
        <v>0</v>
      </c>
      <c r="L43" s="35">
        <v>0</v>
      </c>
      <c r="M43" s="35">
        <v>0</v>
      </c>
      <c r="N43" s="35">
        <v>0</v>
      </c>
      <c r="O43" s="87">
        <v>0</v>
      </c>
      <c r="P43" s="35">
        <v>0</v>
      </c>
      <c r="Q43" s="35">
        <v>0</v>
      </c>
      <c r="R43" s="35">
        <v>0</v>
      </c>
      <c r="S43" s="87">
        <v>0</v>
      </c>
      <c r="T43" s="87">
        <v>0</v>
      </c>
    </row>
    <row r="44" spans="2:20" x14ac:dyDescent="0.2">
      <c r="B44" s="98" t="s">
        <v>28</v>
      </c>
      <c r="C44" s="98" t="s">
        <v>143</v>
      </c>
      <c r="D44" s="99">
        <f t="shared" ref="D44:T44" si="10">SUM(D42:D43)</f>
        <v>0</v>
      </c>
      <c r="E44" s="99">
        <f t="shared" si="10"/>
        <v>0</v>
      </c>
      <c r="F44" s="99">
        <f t="shared" si="10"/>
        <v>0</v>
      </c>
      <c r="G44" s="99">
        <f t="shared" si="10"/>
        <v>0</v>
      </c>
      <c r="H44" s="99">
        <f t="shared" si="10"/>
        <v>0</v>
      </c>
      <c r="I44" s="99">
        <f t="shared" si="10"/>
        <v>0</v>
      </c>
      <c r="J44" s="99">
        <f t="shared" si="10"/>
        <v>0</v>
      </c>
      <c r="K44" s="99">
        <f t="shared" si="10"/>
        <v>0</v>
      </c>
      <c r="L44" s="99">
        <f t="shared" si="10"/>
        <v>0</v>
      </c>
      <c r="M44" s="99">
        <f t="shared" si="10"/>
        <v>0</v>
      </c>
      <c r="N44" s="99">
        <f t="shared" si="10"/>
        <v>0</v>
      </c>
      <c r="O44" s="99">
        <f t="shared" si="10"/>
        <v>0</v>
      </c>
      <c r="P44" s="99">
        <f t="shared" si="10"/>
        <v>0</v>
      </c>
      <c r="Q44" s="99">
        <f t="shared" si="10"/>
        <v>0</v>
      </c>
      <c r="R44" s="99">
        <f t="shared" si="10"/>
        <v>0</v>
      </c>
      <c r="S44" s="99">
        <f t="shared" si="10"/>
        <v>0</v>
      </c>
      <c r="T44" s="99">
        <f t="shared" si="10"/>
        <v>0</v>
      </c>
    </row>
    <row r="45" spans="2:20" ht="3" customHeight="1" x14ac:dyDescent="0.2"/>
    <row r="46" spans="2:20" x14ac:dyDescent="0.2">
      <c r="B46" s="5" t="s">
        <v>144</v>
      </c>
      <c r="C46" s="5"/>
      <c r="D46" s="96">
        <f t="shared" ref="D46:T46" si="11">(Gross_Profit_Calc+OI_Total)-OOE_Total-OE_Total</f>
        <v>0</v>
      </c>
      <c r="E46" s="96">
        <f t="shared" si="11"/>
        <v>0</v>
      </c>
      <c r="F46" s="96">
        <f t="shared" si="11"/>
        <v>0</v>
      </c>
      <c r="G46" s="96">
        <f t="shared" si="11"/>
        <v>0</v>
      </c>
      <c r="H46" s="96">
        <f t="shared" si="11"/>
        <v>0</v>
      </c>
      <c r="I46" s="96">
        <f t="shared" si="11"/>
        <v>0</v>
      </c>
      <c r="J46" s="96">
        <f t="shared" si="11"/>
        <v>0</v>
      </c>
      <c r="K46" s="96">
        <f t="shared" si="11"/>
        <v>0</v>
      </c>
      <c r="L46" s="96">
        <f t="shared" si="11"/>
        <v>0</v>
      </c>
      <c r="M46" s="96">
        <f t="shared" si="11"/>
        <v>0</v>
      </c>
      <c r="N46" s="96">
        <f t="shared" si="11"/>
        <v>0</v>
      </c>
      <c r="O46" s="96">
        <f t="shared" si="11"/>
        <v>0</v>
      </c>
      <c r="P46" s="96">
        <f t="shared" si="11"/>
        <v>0</v>
      </c>
      <c r="Q46" s="96">
        <f t="shared" si="11"/>
        <v>0</v>
      </c>
      <c r="R46" s="96">
        <f t="shared" si="11"/>
        <v>0</v>
      </c>
      <c r="S46" s="96">
        <f t="shared" si="11"/>
        <v>0</v>
      </c>
      <c r="T46" s="96">
        <f t="shared" si="11"/>
        <v>0</v>
      </c>
    </row>
    <row r="47" spans="2:20" ht="1.5" customHeight="1" x14ac:dyDescent="0.2"/>
    <row r="48" spans="2:20" x14ac:dyDescent="0.2">
      <c r="B48" s="15" t="s">
        <v>145</v>
      </c>
      <c r="C48" s="15"/>
    </row>
    <row r="49" spans="2:20" ht="13.5" thickBot="1" x14ac:dyDescent="0.25">
      <c r="B49" s="86" t="s">
        <v>96</v>
      </c>
      <c r="C49" s="86" t="s">
        <v>97</v>
      </c>
      <c r="D49" s="35">
        <v>0</v>
      </c>
      <c r="E49" s="35">
        <v>0</v>
      </c>
      <c r="F49" s="35">
        <v>0</v>
      </c>
      <c r="G49" s="87">
        <f>SUBTOTAL(9,D49:F49)</f>
        <v>0</v>
      </c>
      <c r="H49" s="35">
        <v>0</v>
      </c>
      <c r="I49" s="35">
        <v>0</v>
      </c>
      <c r="J49" s="35">
        <v>0</v>
      </c>
      <c r="K49" s="87">
        <f>SUBTOTAL(9,H49:J49)</f>
        <v>0</v>
      </c>
      <c r="L49" s="35">
        <v>0</v>
      </c>
      <c r="M49" s="35">
        <v>0</v>
      </c>
      <c r="N49" s="35">
        <v>0</v>
      </c>
      <c r="O49" s="87">
        <f>SUBTOTAL(9,L49:N49)</f>
        <v>0</v>
      </c>
      <c r="P49" s="35">
        <v>0</v>
      </c>
      <c r="Q49" s="35">
        <v>0</v>
      </c>
      <c r="R49" s="35">
        <v>0</v>
      </c>
      <c r="S49" s="87">
        <f>SUBTOTAL(9,P49:R49)</f>
        <v>0</v>
      </c>
      <c r="T49" s="87">
        <f>SUBTOTAL(9,D49:S49)</f>
        <v>0</v>
      </c>
    </row>
    <row r="50" spans="2:20" x14ac:dyDescent="0.2">
      <c r="B50" s="98" t="s">
        <v>28</v>
      </c>
      <c r="C50" s="98" t="s">
        <v>145</v>
      </c>
      <c r="D50" s="99">
        <f t="shared" ref="D50:T50" si="12">SUM(D48:D49)</f>
        <v>0</v>
      </c>
      <c r="E50" s="99">
        <f t="shared" si="12"/>
        <v>0</v>
      </c>
      <c r="F50" s="99">
        <f t="shared" si="12"/>
        <v>0</v>
      </c>
      <c r="G50" s="99">
        <f t="shared" si="12"/>
        <v>0</v>
      </c>
      <c r="H50" s="99">
        <f t="shared" si="12"/>
        <v>0</v>
      </c>
      <c r="I50" s="99">
        <f t="shared" si="12"/>
        <v>0</v>
      </c>
      <c r="J50" s="99">
        <f t="shared" si="12"/>
        <v>0</v>
      </c>
      <c r="K50" s="99">
        <f t="shared" si="12"/>
        <v>0</v>
      </c>
      <c r="L50" s="99">
        <f t="shared" si="12"/>
        <v>0</v>
      </c>
      <c r="M50" s="99">
        <f t="shared" si="12"/>
        <v>0</v>
      </c>
      <c r="N50" s="99">
        <f t="shared" si="12"/>
        <v>0</v>
      </c>
      <c r="O50" s="99">
        <f t="shared" si="12"/>
        <v>0</v>
      </c>
      <c r="P50" s="99">
        <f t="shared" si="12"/>
        <v>0</v>
      </c>
      <c r="Q50" s="99">
        <f t="shared" si="12"/>
        <v>0</v>
      </c>
      <c r="R50" s="99">
        <f t="shared" si="12"/>
        <v>0</v>
      </c>
      <c r="S50" s="99">
        <f t="shared" si="12"/>
        <v>0</v>
      </c>
      <c r="T50" s="99">
        <f t="shared" si="12"/>
        <v>0</v>
      </c>
    </row>
    <row r="51" spans="2:20" ht="3" customHeight="1" x14ac:dyDescent="0.2"/>
    <row r="52" spans="2:20" x14ac:dyDescent="0.2">
      <c r="B52" s="5" t="s">
        <v>146</v>
      </c>
      <c r="C52" s="5"/>
      <c r="D52" s="96">
        <f t="shared" ref="D52:T52" si="13">NetIncome_before_Tax-IT_Total</f>
        <v>0</v>
      </c>
      <c r="E52" s="96">
        <f t="shared" si="13"/>
        <v>0</v>
      </c>
      <c r="F52" s="96">
        <f t="shared" si="13"/>
        <v>0</v>
      </c>
      <c r="G52" s="96">
        <f t="shared" si="13"/>
        <v>0</v>
      </c>
      <c r="H52" s="96">
        <f t="shared" si="13"/>
        <v>0</v>
      </c>
      <c r="I52" s="96">
        <f t="shared" si="13"/>
        <v>0</v>
      </c>
      <c r="J52" s="96">
        <f t="shared" si="13"/>
        <v>0</v>
      </c>
      <c r="K52" s="96">
        <f t="shared" si="13"/>
        <v>0</v>
      </c>
      <c r="L52" s="96">
        <f t="shared" si="13"/>
        <v>0</v>
      </c>
      <c r="M52" s="96">
        <f t="shared" si="13"/>
        <v>0</v>
      </c>
      <c r="N52" s="96">
        <f t="shared" si="13"/>
        <v>0</v>
      </c>
      <c r="O52" s="96">
        <f t="shared" si="13"/>
        <v>0</v>
      </c>
      <c r="P52" s="96">
        <f t="shared" si="13"/>
        <v>0</v>
      </c>
      <c r="Q52" s="96">
        <f t="shared" si="13"/>
        <v>0</v>
      </c>
      <c r="R52" s="96">
        <f t="shared" si="13"/>
        <v>0</v>
      </c>
      <c r="S52" s="96">
        <f t="shared" si="13"/>
        <v>0</v>
      </c>
      <c r="T52" s="96">
        <f t="shared" si="13"/>
        <v>0</v>
      </c>
    </row>
    <row r="54" spans="2:20" x14ac:dyDescent="0.2">
      <c r="B54" s="105"/>
      <c r="C54" s="105"/>
      <c r="D54" s="105"/>
    </row>
  </sheetData>
  <phoneticPr fontId="16" type="noConversion"/>
  <pageMargins left="0.37" right="0.25" top="0.72" bottom="1" header="0.5" footer="0.5"/>
  <pageSetup scale="96" fitToWidth="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4">
    <pageSetUpPr autoPageBreaks="0"/>
  </sheetPr>
  <dimension ref="B1:G54"/>
  <sheetViews>
    <sheetView showGridLines="0" workbookViewId="0"/>
  </sheetViews>
  <sheetFormatPr defaultRowHeight="12.75" x14ac:dyDescent="0.2"/>
  <cols>
    <col min="2" max="2" width="7.42578125" style="81" bestFit="1" customWidth="1"/>
    <col min="3" max="3" width="25.28515625" style="81" bestFit="1" customWidth="1"/>
    <col min="4" max="4" width="17.28515625" style="77" bestFit="1" customWidth="1"/>
    <col min="5" max="7" width="9.42578125" style="77" bestFit="1" customWidth="1"/>
    <col min="8" max="8" width="6.85546875" customWidth="1"/>
    <col min="9" max="9" width="7.85546875" customWidth="1"/>
    <col min="10" max="184" width="17.42578125" customWidth="1"/>
    <col min="185" max="233" width="11" customWidth="1"/>
    <col min="234" max="234" width="12" customWidth="1"/>
    <col min="235" max="235" width="13.5703125" customWidth="1"/>
    <col min="236" max="236" width="11" customWidth="1"/>
    <col min="237" max="237" width="10.42578125" customWidth="1"/>
    <col min="238" max="238" width="12" customWidth="1"/>
    <col min="239" max="239" width="12.5703125" customWidth="1"/>
  </cols>
  <sheetData>
    <row r="1" spans="2:7" s="79" customFormat="1" x14ac:dyDescent="0.2">
      <c r="B1" s="76"/>
      <c r="C1" s="76"/>
      <c r="D1" s="77"/>
      <c r="E1" s="77"/>
      <c r="F1" s="77"/>
      <c r="G1" s="77"/>
    </row>
    <row r="2" spans="2:7" s="79" customFormat="1" x14ac:dyDescent="0.2">
      <c r="B2" s="76"/>
      <c r="C2" s="76"/>
      <c r="D2" s="77"/>
      <c r="E2" s="77"/>
      <c r="F2" s="77"/>
      <c r="G2" s="77"/>
    </row>
    <row r="5" spans="2:7" x14ac:dyDescent="0.2">
      <c r="B5" s="5" t="s">
        <v>0</v>
      </c>
      <c r="C5" s="80" t="s">
        <v>147</v>
      </c>
    </row>
    <row r="6" spans="2:7" ht="3.95" customHeight="1" x14ac:dyDescent="0.2"/>
    <row r="7" spans="2:7" x14ac:dyDescent="0.2">
      <c r="B7" s="41" t="s">
        <v>3</v>
      </c>
      <c r="C7" s="82" t="s">
        <v>4</v>
      </c>
      <c r="D7" s="83" t="s">
        <v>148</v>
      </c>
      <c r="E7" s="83" t="s">
        <v>149</v>
      </c>
      <c r="F7" s="83" t="s">
        <v>150</v>
      </c>
      <c r="G7" s="83" t="s">
        <v>151</v>
      </c>
    </row>
    <row r="8" spans="2:7" ht="1.5" customHeight="1" x14ac:dyDescent="0.2"/>
    <row r="9" spans="2:7" x14ac:dyDescent="0.2">
      <c r="B9" s="15" t="s">
        <v>56</v>
      </c>
      <c r="C9" s="15"/>
    </row>
    <row r="10" spans="2:7" ht="13.5" thickBot="1" x14ac:dyDescent="0.25">
      <c r="B10" s="86" t="s">
        <v>57</v>
      </c>
      <c r="C10" s="86" t="s">
        <v>58</v>
      </c>
      <c r="D10" s="35">
        <v>0</v>
      </c>
      <c r="E10" s="35">
        <v>0</v>
      </c>
      <c r="F10" s="35">
        <v>0</v>
      </c>
      <c r="G10" s="35">
        <v>0</v>
      </c>
    </row>
    <row r="11" spans="2:7" ht="13.5" thickBot="1" x14ac:dyDescent="0.25">
      <c r="B11" s="90" t="s">
        <v>59</v>
      </c>
      <c r="C11" s="90" t="s">
        <v>60</v>
      </c>
      <c r="D11" s="20">
        <v>0</v>
      </c>
      <c r="E11" s="20">
        <v>0</v>
      </c>
      <c r="F11" s="20">
        <v>0</v>
      </c>
      <c r="G11" s="20">
        <v>0</v>
      </c>
    </row>
    <row r="12" spans="2:7" ht="13.5" thickBot="1" x14ac:dyDescent="0.25">
      <c r="B12" s="86" t="s">
        <v>61</v>
      </c>
      <c r="C12" s="86" t="s">
        <v>62</v>
      </c>
      <c r="D12" s="35">
        <v>0</v>
      </c>
      <c r="E12" s="35">
        <v>0</v>
      </c>
      <c r="F12" s="35">
        <v>0</v>
      </c>
      <c r="G12" s="35">
        <v>0</v>
      </c>
    </row>
    <row r="13" spans="2:7" ht="13.5" thickBot="1" x14ac:dyDescent="0.25">
      <c r="B13" s="90" t="s">
        <v>63</v>
      </c>
      <c r="C13" s="90" t="s">
        <v>64</v>
      </c>
      <c r="D13" s="20">
        <v>0</v>
      </c>
      <c r="E13" s="20">
        <v>0</v>
      </c>
      <c r="F13" s="20">
        <v>0</v>
      </c>
      <c r="G13" s="20">
        <v>0</v>
      </c>
    </row>
    <row r="14" spans="2:7" x14ac:dyDescent="0.2">
      <c r="B14" s="36" t="s">
        <v>28</v>
      </c>
      <c r="C14" s="36" t="s">
        <v>56</v>
      </c>
      <c r="D14" s="93">
        <f>SUM(D9:D13)</f>
        <v>0</v>
      </c>
      <c r="E14" s="93">
        <f>SUM(E9:E13)</f>
        <v>0</v>
      </c>
      <c r="F14" s="93">
        <f>SUM(F9:F13)</f>
        <v>0</v>
      </c>
      <c r="G14" s="93">
        <f>SUM(G9:G13)</f>
        <v>0</v>
      </c>
    </row>
    <row r="15" spans="2:7" ht="1.5" customHeight="1" x14ac:dyDescent="0.2"/>
    <row r="16" spans="2:7" x14ac:dyDescent="0.2">
      <c r="B16" s="15" t="s">
        <v>134</v>
      </c>
      <c r="C16" s="15"/>
    </row>
    <row r="17" spans="2:7" ht="13.5" thickBot="1" x14ac:dyDescent="0.25">
      <c r="B17" s="86" t="s">
        <v>66</v>
      </c>
      <c r="C17" s="86" t="s">
        <v>67</v>
      </c>
      <c r="D17" s="35">
        <v>0</v>
      </c>
      <c r="E17" s="35">
        <v>0</v>
      </c>
      <c r="F17" s="35">
        <v>0</v>
      </c>
      <c r="G17" s="35">
        <v>0</v>
      </c>
    </row>
    <row r="18" spans="2:7" ht="13.5" thickBot="1" x14ac:dyDescent="0.25">
      <c r="B18" s="90" t="s">
        <v>68</v>
      </c>
      <c r="C18" s="90" t="s">
        <v>69</v>
      </c>
      <c r="D18" s="20">
        <v>0</v>
      </c>
      <c r="E18" s="20">
        <v>0</v>
      </c>
      <c r="F18" s="20">
        <v>0</v>
      </c>
      <c r="G18" s="20">
        <v>0</v>
      </c>
    </row>
    <row r="19" spans="2:7" ht="13.5" thickBot="1" x14ac:dyDescent="0.25">
      <c r="B19" s="86" t="s">
        <v>70</v>
      </c>
      <c r="C19" s="86" t="s">
        <v>71</v>
      </c>
      <c r="D19" s="35">
        <v>0</v>
      </c>
      <c r="E19" s="35">
        <v>0</v>
      </c>
      <c r="F19" s="35">
        <v>0</v>
      </c>
      <c r="G19" s="35">
        <v>0</v>
      </c>
    </row>
    <row r="20" spans="2:7" ht="13.5" thickBot="1" x14ac:dyDescent="0.25">
      <c r="B20" s="90" t="s">
        <v>72</v>
      </c>
      <c r="C20" s="90" t="s">
        <v>73</v>
      </c>
      <c r="D20" s="20">
        <v>0</v>
      </c>
      <c r="E20" s="20">
        <v>0</v>
      </c>
      <c r="F20" s="20">
        <v>0</v>
      </c>
      <c r="G20" s="20">
        <v>0</v>
      </c>
    </row>
    <row r="21" spans="2:7" x14ac:dyDescent="0.2">
      <c r="B21" s="36" t="s">
        <v>28</v>
      </c>
      <c r="C21" s="36" t="s">
        <v>134</v>
      </c>
      <c r="D21" s="93">
        <f>SUM(D16:D20)</f>
        <v>0</v>
      </c>
      <c r="E21" s="93">
        <f>SUM(E16:E20)</f>
        <v>0</v>
      </c>
      <c r="F21" s="93">
        <f>SUM(F16:F20)</f>
        <v>0</v>
      </c>
      <c r="G21" s="93">
        <f>SUM(G16:G20)</f>
        <v>0</v>
      </c>
    </row>
    <row r="22" spans="2:7" ht="3" customHeight="1" x14ac:dyDescent="0.2"/>
    <row r="23" spans="2:7" x14ac:dyDescent="0.2">
      <c r="B23" s="5" t="s">
        <v>74</v>
      </c>
      <c r="C23" s="5"/>
      <c r="D23" s="96">
        <f>REV_Total-COS_Total</f>
        <v>0</v>
      </c>
      <c r="E23" s="96">
        <f>REV_Total-COS_Total</f>
        <v>0</v>
      </c>
      <c r="F23" s="96">
        <f>REV_Total-COS_Total</f>
        <v>0</v>
      </c>
      <c r="G23" s="96">
        <f>REV_Total-COS_Total</f>
        <v>0</v>
      </c>
    </row>
    <row r="24" spans="2:7" ht="1.5" customHeight="1" x14ac:dyDescent="0.2"/>
    <row r="25" spans="2:7" x14ac:dyDescent="0.2">
      <c r="B25" s="15" t="s">
        <v>135</v>
      </c>
      <c r="C25" s="15"/>
    </row>
    <row r="26" spans="2:7" ht="13.5" thickBot="1" x14ac:dyDescent="0.25">
      <c r="B26" s="86" t="s">
        <v>76</v>
      </c>
      <c r="C26" s="86" t="s">
        <v>77</v>
      </c>
      <c r="D26" s="35">
        <v>0</v>
      </c>
      <c r="E26" s="35">
        <v>0</v>
      </c>
      <c r="F26" s="35">
        <v>0</v>
      </c>
      <c r="G26" s="35">
        <v>0</v>
      </c>
    </row>
    <row r="27" spans="2:7" ht="13.5" thickBot="1" x14ac:dyDescent="0.25">
      <c r="B27" s="90" t="s">
        <v>78</v>
      </c>
      <c r="C27" s="90" t="s">
        <v>79</v>
      </c>
      <c r="D27" s="20">
        <v>0</v>
      </c>
      <c r="E27" s="20">
        <v>0</v>
      </c>
      <c r="F27" s="20">
        <v>0</v>
      </c>
      <c r="G27" s="20">
        <v>0</v>
      </c>
    </row>
    <row r="28" spans="2:7" ht="13.5" thickBot="1" x14ac:dyDescent="0.25">
      <c r="B28" s="86" t="s">
        <v>80</v>
      </c>
      <c r="C28" s="86" t="s">
        <v>136</v>
      </c>
      <c r="D28" s="35">
        <v>0</v>
      </c>
      <c r="E28" s="35">
        <v>0</v>
      </c>
      <c r="F28" s="35">
        <v>0</v>
      </c>
      <c r="G28" s="35">
        <v>0</v>
      </c>
    </row>
    <row r="29" spans="2:7" ht="13.5" thickBot="1" x14ac:dyDescent="0.25">
      <c r="B29" s="90" t="s">
        <v>82</v>
      </c>
      <c r="C29" s="90" t="s">
        <v>137</v>
      </c>
      <c r="D29" s="20">
        <v>0</v>
      </c>
      <c r="E29" s="20">
        <v>0</v>
      </c>
      <c r="F29" s="20">
        <v>0</v>
      </c>
      <c r="G29" s="20">
        <v>0</v>
      </c>
    </row>
    <row r="30" spans="2:7" ht="13.5" thickBot="1" x14ac:dyDescent="0.25">
      <c r="B30" s="86" t="s">
        <v>84</v>
      </c>
      <c r="C30" s="86" t="s">
        <v>138</v>
      </c>
      <c r="D30" s="35">
        <v>0</v>
      </c>
      <c r="E30" s="35">
        <v>0</v>
      </c>
      <c r="F30" s="35">
        <v>0</v>
      </c>
      <c r="G30" s="35">
        <v>0</v>
      </c>
    </row>
    <row r="31" spans="2:7" ht="13.5" thickBot="1" x14ac:dyDescent="0.25">
      <c r="B31" s="90" t="s">
        <v>94</v>
      </c>
      <c r="C31" s="90" t="s">
        <v>95</v>
      </c>
      <c r="D31" s="20">
        <v>0</v>
      </c>
      <c r="E31" s="20">
        <v>0</v>
      </c>
      <c r="F31" s="20">
        <v>0</v>
      </c>
      <c r="G31" s="20">
        <v>0</v>
      </c>
    </row>
    <row r="32" spans="2:7" ht="13.5" thickBot="1" x14ac:dyDescent="0.25">
      <c r="B32" s="86" t="s">
        <v>86</v>
      </c>
      <c r="C32" s="86" t="s">
        <v>139</v>
      </c>
      <c r="D32" s="35">
        <v>0</v>
      </c>
      <c r="E32" s="35">
        <v>0</v>
      </c>
      <c r="F32" s="35">
        <v>0</v>
      </c>
      <c r="G32" s="35">
        <v>0</v>
      </c>
    </row>
    <row r="33" spans="2:7" ht="13.5" thickBot="1" x14ac:dyDescent="0.25">
      <c r="B33" s="90" t="s">
        <v>88</v>
      </c>
      <c r="C33" s="90" t="s">
        <v>89</v>
      </c>
      <c r="D33" s="20">
        <v>0</v>
      </c>
      <c r="E33" s="20">
        <v>0</v>
      </c>
      <c r="F33" s="20">
        <v>0</v>
      </c>
      <c r="G33" s="20">
        <v>0</v>
      </c>
    </row>
    <row r="34" spans="2:7" ht="13.5" thickBot="1" x14ac:dyDescent="0.25">
      <c r="B34" s="86" t="s">
        <v>90</v>
      </c>
      <c r="C34" s="86" t="s">
        <v>91</v>
      </c>
      <c r="D34" s="35">
        <v>0</v>
      </c>
      <c r="E34" s="35">
        <v>0</v>
      </c>
      <c r="F34" s="35">
        <v>0</v>
      </c>
      <c r="G34" s="35">
        <v>0</v>
      </c>
    </row>
    <row r="35" spans="2:7" ht="13.5" thickBot="1" x14ac:dyDescent="0.25">
      <c r="B35" s="90" t="s">
        <v>92</v>
      </c>
      <c r="C35" s="90" t="s">
        <v>93</v>
      </c>
      <c r="D35" s="20">
        <v>0</v>
      </c>
      <c r="E35" s="20">
        <v>0</v>
      </c>
      <c r="F35" s="20">
        <v>0</v>
      </c>
      <c r="G35" s="20">
        <v>0</v>
      </c>
    </row>
    <row r="36" spans="2:7" x14ac:dyDescent="0.2">
      <c r="B36" s="36" t="s">
        <v>28</v>
      </c>
      <c r="C36" s="36" t="s">
        <v>135</v>
      </c>
      <c r="D36" s="93">
        <f>SUM(D25:D35)</f>
        <v>0</v>
      </c>
      <c r="E36" s="93">
        <f>SUM(E25:E35)</f>
        <v>0</v>
      </c>
      <c r="F36" s="93">
        <f>SUM(F25:F35)</f>
        <v>0</v>
      </c>
      <c r="G36" s="93">
        <f>SUM(G25:G35)</f>
        <v>0</v>
      </c>
    </row>
    <row r="37" spans="2:7" ht="1.5" customHeight="1" x14ac:dyDescent="0.2"/>
    <row r="38" spans="2:7" x14ac:dyDescent="0.2">
      <c r="B38" s="15" t="s">
        <v>140</v>
      </c>
      <c r="C38" s="15"/>
    </row>
    <row r="39" spans="2:7" ht="13.5" thickBot="1" x14ac:dyDescent="0.25">
      <c r="B39" s="86" t="s">
        <v>141</v>
      </c>
      <c r="C39" s="86" t="s">
        <v>142</v>
      </c>
      <c r="D39" s="35">
        <v>0</v>
      </c>
      <c r="E39" s="35">
        <v>0</v>
      </c>
      <c r="F39" s="35">
        <v>0</v>
      </c>
      <c r="G39" s="35">
        <v>0</v>
      </c>
    </row>
    <row r="40" spans="2:7" x14ac:dyDescent="0.2">
      <c r="B40" s="98" t="s">
        <v>28</v>
      </c>
      <c r="C40" s="98" t="s">
        <v>140</v>
      </c>
      <c r="D40" s="99">
        <f>SUM(D38:D39)</f>
        <v>0</v>
      </c>
      <c r="E40" s="99">
        <f>SUM(E38:E39)</f>
        <v>0</v>
      </c>
      <c r="F40" s="99">
        <f>SUM(F38:F39)</f>
        <v>0</v>
      </c>
      <c r="G40" s="99">
        <f>SUM(G38:G39)</f>
        <v>0</v>
      </c>
    </row>
    <row r="41" spans="2:7" ht="1.5" customHeight="1" x14ac:dyDescent="0.2"/>
    <row r="42" spans="2:7" x14ac:dyDescent="0.2">
      <c r="B42" s="15" t="s">
        <v>143</v>
      </c>
      <c r="C42" s="15"/>
    </row>
    <row r="43" spans="2:7" ht="13.5" thickBot="1" x14ac:dyDescent="0.25">
      <c r="B43" s="86" t="s">
        <v>141</v>
      </c>
      <c r="C43" s="86" t="s">
        <v>142</v>
      </c>
      <c r="D43" s="35">
        <v>0</v>
      </c>
      <c r="E43" s="35">
        <v>0</v>
      </c>
      <c r="F43" s="35">
        <v>0</v>
      </c>
      <c r="G43" s="35">
        <v>0</v>
      </c>
    </row>
    <row r="44" spans="2:7" x14ac:dyDescent="0.2">
      <c r="B44" s="98" t="s">
        <v>28</v>
      </c>
      <c r="C44" s="98" t="s">
        <v>143</v>
      </c>
      <c r="D44" s="99">
        <f>SUM(D42:D43)</f>
        <v>0</v>
      </c>
      <c r="E44" s="99">
        <f>SUM(E42:E43)</f>
        <v>0</v>
      </c>
      <c r="F44" s="99">
        <f>SUM(F42:F43)</f>
        <v>0</v>
      </c>
      <c r="G44" s="99">
        <f>SUM(G42:G43)</f>
        <v>0</v>
      </c>
    </row>
    <row r="45" spans="2:7" ht="3" customHeight="1" x14ac:dyDescent="0.2"/>
    <row r="46" spans="2:7" x14ac:dyDescent="0.2">
      <c r="B46" s="5" t="s">
        <v>144</v>
      </c>
      <c r="C46" s="5"/>
      <c r="D46" s="96">
        <f>(Gross_Profit_Calc+OI_Total)-OOE_Total-OE_Total</f>
        <v>0</v>
      </c>
      <c r="E46" s="96">
        <f>(Gross_Profit_Calc+OI_Total)-OOE_Total-OE_Total</f>
        <v>0</v>
      </c>
      <c r="F46" s="96">
        <f>(Gross_Profit_Calc+OI_Total)-OOE_Total-OE_Total</f>
        <v>0</v>
      </c>
      <c r="G46" s="96">
        <f>(Gross_Profit_Calc+OI_Total)-OOE_Total-OE_Total</f>
        <v>0</v>
      </c>
    </row>
    <row r="47" spans="2:7" ht="1.5" customHeight="1" x14ac:dyDescent="0.2"/>
    <row r="48" spans="2:7" x14ac:dyDescent="0.2">
      <c r="B48" s="15" t="s">
        <v>145</v>
      </c>
      <c r="C48" s="15"/>
    </row>
    <row r="49" spans="2:7" ht="13.5" thickBot="1" x14ac:dyDescent="0.25">
      <c r="B49" s="86" t="s">
        <v>96</v>
      </c>
      <c r="C49" s="86" t="s">
        <v>97</v>
      </c>
      <c r="D49" s="35">
        <v>0</v>
      </c>
      <c r="E49" s="35">
        <v>0</v>
      </c>
      <c r="F49" s="35">
        <v>0</v>
      </c>
      <c r="G49" s="35">
        <v>0</v>
      </c>
    </row>
    <row r="50" spans="2:7" x14ac:dyDescent="0.2">
      <c r="B50" s="98" t="s">
        <v>28</v>
      </c>
      <c r="C50" s="98" t="s">
        <v>145</v>
      </c>
      <c r="D50" s="99">
        <f>SUM(D48:D49)</f>
        <v>0</v>
      </c>
      <c r="E50" s="99">
        <f>SUM(E48:E49)</f>
        <v>0</v>
      </c>
      <c r="F50" s="99">
        <f>SUM(F48:F49)</f>
        <v>0</v>
      </c>
      <c r="G50" s="99">
        <f>SUM(G48:G49)</f>
        <v>0</v>
      </c>
    </row>
    <row r="51" spans="2:7" ht="3" customHeight="1" x14ac:dyDescent="0.2"/>
    <row r="52" spans="2:7" x14ac:dyDescent="0.2">
      <c r="B52" s="5" t="s">
        <v>146</v>
      </c>
      <c r="C52" s="5"/>
      <c r="D52" s="96">
        <f>NetIncome_before_Tax-IT_Total</f>
        <v>0</v>
      </c>
      <c r="E52" s="96">
        <f>NetIncome_before_Tax-IT_Total</f>
        <v>0</v>
      </c>
      <c r="F52" s="96">
        <f>NetIncome_before_Tax-IT_Total</f>
        <v>0</v>
      </c>
      <c r="G52" s="96">
        <f>NetIncome_before_Tax-IT_Total</f>
        <v>0</v>
      </c>
    </row>
    <row r="54" spans="2:7" x14ac:dyDescent="0.2">
      <c r="B54" s="105"/>
      <c r="C54" s="105"/>
      <c r="D54" s="105"/>
    </row>
  </sheetData>
  <phoneticPr fontId="16" type="noConversion"/>
  <pageMargins left="0.37" right="0.25" top="0.72" bottom="1" header="0.5" footer="0.5"/>
  <pageSetup scale="96" fitToWidth="2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Generator15">
    <pageSetUpPr autoPageBreaks="0"/>
  </sheetPr>
  <dimension ref="B1:T54"/>
  <sheetViews>
    <sheetView showGridLines="0" workbookViewId="0"/>
  </sheetViews>
  <sheetFormatPr defaultRowHeight="12.75" x14ac:dyDescent="0.2"/>
  <cols>
    <col min="2" max="2" width="7.42578125" style="81" bestFit="1" customWidth="1"/>
    <col min="3" max="3" width="25.28515625" style="81" bestFit="1" customWidth="1"/>
    <col min="4" max="6" width="15" style="77" bestFit="1" customWidth="1"/>
    <col min="7" max="7" width="16.7109375" style="77" bestFit="1" customWidth="1"/>
    <col min="8" max="8" width="15" style="77" bestFit="1" customWidth="1"/>
    <col min="9" max="10" width="16.140625" style="77" bestFit="1" customWidth="1"/>
    <col min="11" max="11" width="17.28515625" style="77" bestFit="1" customWidth="1"/>
    <col min="12" max="12" width="15" style="77" bestFit="1" customWidth="1"/>
    <col min="13" max="14" width="16.140625" style="77" bestFit="1" customWidth="1"/>
    <col min="15" max="15" width="17.28515625" style="77" bestFit="1" customWidth="1"/>
    <col min="16" max="18" width="15" style="77" bestFit="1" customWidth="1"/>
    <col min="19" max="20" width="17.28515625" style="77" bestFit="1" customWidth="1"/>
    <col min="21" max="189" width="17.42578125" customWidth="1"/>
    <col min="190" max="238" width="11" customWidth="1"/>
    <col min="239" max="239" width="12" customWidth="1"/>
    <col min="240" max="240" width="13.5703125" customWidth="1"/>
    <col min="241" max="241" width="11" customWidth="1"/>
    <col min="242" max="242" width="10.42578125" customWidth="1"/>
    <col min="243" max="243" width="12" customWidth="1"/>
    <col min="244" max="244" width="12.5703125" customWidth="1"/>
  </cols>
  <sheetData>
    <row r="1" spans="2:20" s="79" customFormat="1" x14ac:dyDescent="0.2">
      <c r="B1" s="76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2:20" s="79" customFormat="1" x14ac:dyDescent="0.2">
      <c r="B2" s="76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5" spans="2:20" x14ac:dyDescent="0.2">
      <c r="B5" s="5" t="s">
        <v>0</v>
      </c>
      <c r="C5" s="80" t="s">
        <v>127</v>
      </c>
    </row>
    <row r="6" spans="2:20" ht="3.95" customHeight="1" x14ac:dyDescent="0.2"/>
    <row r="7" spans="2:20" x14ac:dyDescent="0.2">
      <c r="B7" s="41" t="s">
        <v>3</v>
      </c>
      <c r="C7" s="82" t="s">
        <v>4</v>
      </c>
      <c r="D7" s="83">
        <v>36251</v>
      </c>
      <c r="E7" s="83">
        <v>36281</v>
      </c>
      <c r="F7" s="83">
        <v>36312</v>
      </c>
      <c r="G7" s="83" t="s">
        <v>128</v>
      </c>
      <c r="H7" s="83">
        <v>36342</v>
      </c>
      <c r="I7" s="83">
        <v>36373</v>
      </c>
      <c r="J7" s="83">
        <v>36404</v>
      </c>
      <c r="K7" s="83" t="s">
        <v>129</v>
      </c>
      <c r="L7" s="83">
        <v>36434</v>
      </c>
      <c r="M7" s="83">
        <v>36465</v>
      </c>
      <c r="N7" s="83">
        <v>36495</v>
      </c>
      <c r="O7" s="83" t="s">
        <v>130</v>
      </c>
      <c r="P7" s="83">
        <v>36526</v>
      </c>
      <c r="Q7" s="83">
        <v>36557</v>
      </c>
      <c r="R7" s="83">
        <v>36586</v>
      </c>
      <c r="S7" s="83" t="s">
        <v>131</v>
      </c>
      <c r="T7" s="83" t="s">
        <v>152</v>
      </c>
    </row>
    <row r="8" spans="2:20" ht="1.5" customHeight="1" x14ac:dyDescent="0.2"/>
    <row r="9" spans="2:20" x14ac:dyDescent="0.2">
      <c r="B9" s="15" t="s">
        <v>56</v>
      </c>
      <c r="C9" s="15"/>
    </row>
    <row r="10" spans="2:20" ht="13.5" thickBot="1" x14ac:dyDescent="0.25">
      <c r="B10" s="86" t="s">
        <v>57</v>
      </c>
      <c r="C10" s="86" t="s">
        <v>58</v>
      </c>
      <c r="D10" s="35">
        <v>0</v>
      </c>
      <c r="E10" s="35">
        <v>0</v>
      </c>
      <c r="F10" s="35">
        <v>0</v>
      </c>
      <c r="G10" s="35">
        <f>SUBTOTAL(9,D10:F10)</f>
        <v>0</v>
      </c>
      <c r="H10" s="35">
        <v>0</v>
      </c>
      <c r="I10" s="35">
        <v>0</v>
      </c>
      <c r="J10" s="35">
        <v>0</v>
      </c>
      <c r="K10" s="35">
        <f>SUBTOTAL(9,H10:J10)</f>
        <v>0</v>
      </c>
      <c r="L10" s="35">
        <v>0</v>
      </c>
      <c r="M10" s="35">
        <v>0</v>
      </c>
      <c r="N10" s="35">
        <v>0</v>
      </c>
      <c r="O10" s="35">
        <f>SUBTOTAL(9,L10:N10)</f>
        <v>0</v>
      </c>
      <c r="P10" s="35">
        <v>0</v>
      </c>
      <c r="Q10" s="35">
        <v>0</v>
      </c>
      <c r="R10" s="35">
        <v>0</v>
      </c>
      <c r="S10" s="35">
        <f>SUBTOTAL(9,P10:R10)</f>
        <v>0</v>
      </c>
      <c r="T10" s="35">
        <f>SUBTOTAL(9,D10:S10)</f>
        <v>0</v>
      </c>
    </row>
    <row r="11" spans="2:20" ht="13.5" thickBot="1" x14ac:dyDescent="0.25">
      <c r="B11" s="90" t="s">
        <v>59</v>
      </c>
      <c r="C11" s="90" t="s">
        <v>60</v>
      </c>
      <c r="D11" s="20">
        <v>0</v>
      </c>
      <c r="E11" s="20">
        <v>0</v>
      </c>
      <c r="F11" s="20">
        <v>0</v>
      </c>
      <c r="G11" s="20">
        <f>SUBTOTAL(9,D11:F11)</f>
        <v>0</v>
      </c>
      <c r="H11" s="20">
        <v>0</v>
      </c>
      <c r="I11" s="20">
        <v>0</v>
      </c>
      <c r="J11" s="20">
        <v>0</v>
      </c>
      <c r="K11" s="20">
        <f>SUBTOTAL(9,H11:J11)</f>
        <v>0</v>
      </c>
      <c r="L11" s="20">
        <v>0</v>
      </c>
      <c r="M11" s="20">
        <v>0</v>
      </c>
      <c r="N11" s="20">
        <v>0</v>
      </c>
      <c r="O11" s="20">
        <f>SUBTOTAL(9,L11:N11)</f>
        <v>0</v>
      </c>
      <c r="P11" s="20">
        <v>0</v>
      </c>
      <c r="Q11" s="20">
        <v>0</v>
      </c>
      <c r="R11" s="20">
        <v>0</v>
      </c>
      <c r="S11" s="20">
        <f>SUBTOTAL(9,P11:R11)</f>
        <v>0</v>
      </c>
      <c r="T11" s="20">
        <f>SUBTOTAL(9,D11:S11)</f>
        <v>0</v>
      </c>
    </row>
    <row r="12" spans="2:20" ht="13.5" thickBot="1" x14ac:dyDescent="0.25">
      <c r="B12" s="86" t="s">
        <v>61</v>
      </c>
      <c r="C12" s="86" t="s">
        <v>62</v>
      </c>
      <c r="D12" s="35">
        <v>0</v>
      </c>
      <c r="E12" s="35">
        <v>0</v>
      </c>
      <c r="F12" s="35">
        <v>0</v>
      </c>
      <c r="G12" s="35">
        <f>SUBTOTAL(9,D12:F12)</f>
        <v>0</v>
      </c>
      <c r="H12" s="35">
        <v>0</v>
      </c>
      <c r="I12" s="35">
        <v>0</v>
      </c>
      <c r="J12" s="35">
        <v>0</v>
      </c>
      <c r="K12" s="35">
        <f>SUBTOTAL(9,H12:J12)</f>
        <v>0</v>
      </c>
      <c r="L12" s="35">
        <v>0</v>
      </c>
      <c r="M12" s="35">
        <v>0</v>
      </c>
      <c r="N12" s="35">
        <v>0</v>
      </c>
      <c r="O12" s="35">
        <f>SUBTOTAL(9,L12:N12)</f>
        <v>0</v>
      </c>
      <c r="P12" s="35">
        <v>0</v>
      </c>
      <c r="Q12" s="35">
        <v>0</v>
      </c>
      <c r="R12" s="35">
        <v>0</v>
      </c>
      <c r="S12" s="35">
        <f>SUBTOTAL(9,P12:R12)</f>
        <v>0</v>
      </c>
      <c r="T12" s="35">
        <f>SUBTOTAL(9,D12:S12)</f>
        <v>0</v>
      </c>
    </row>
    <row r="13" spans="2:20" ht="13.5" thickBot="1" x14ac:dyDescent="0.25">
      <c r="B13" s="90" t="s">
        <v>63</v>
      </c>
      <c r="C13" s="90" t="s">
        <v>64</v>
      </c>
      <c r="D13" s="20">
        <v>0</v>
      </c>
      <c r="E13" s="20">
        <v>0</v>
      </c>
      <c r="F13" s="20">
        <v>0</v>
      </c>
      <c r="G13" s="20">
        <f>SUBTOTAL(9,D13:F13)</f>
        <v>0</v>
      </c>
      <c r="H13" s="20">
        <v>0</v>
      </c>
      <c r="I13" s="20">
        <v>0</v>
      </c>
      <c r="J13" s="20">
        <v>0</v>
      </c>
      <c r="K13" s="20">
        <f>SUBTOTAL(9,H13:J13)</f>
        <v>0</v>
      </c>
      <c r="L13" s="20">
        <v>0</v>
      </c>
      <c r="M13" s="20">
        <v>0</v>
      </c>
      <c r="N13" s="20">
        <v>0</v>
      </c>
      <c r="O13" s="20">
        <f>SUBTOTAL(9,L13:N13)</f>
        <v>0</v>
      </c>
      <c r="P13" s="20">
        <v>0</v>
      </c>
      <c r="Q13" s="20">
        <v>0</v>
      </c>
      <c r="R13" s="20">
        <v>0</v>
      </c>
      <c r="S13" s="20">
        <f>SUBTOTAL(9,P13:R13)</f>
        <v>0</v>
      </c>
      <c r="T13" s="20">
        <f>SUBTOTAL(9,D13:S13)</f>
        <v>0</v>
      </c>
    </row>
    <row r="14" spans="2:20" x14ac:dyDescent="0.2">
      <c r="B14" s="36" t="s">
        <v>28</v>
      </c>
      <c r="C14" s="36" t="s">
        <v>56</v>
      </c>
      <c r="D14" s="93">
        <f t="shared" ref="D14:T14" si="0">SUM(D9:D13)</f>
        <v>0</v>
      </c>
      <c r="E14" s="93">
        <f t="shared" si="0"/>
        <v>0</v>
      </c>
      <c r="F14" s="93">
        <f t="shared" si="0"/>
        <v>0</v>
      </c>
      <c r="G14" s="93">
        <f t="shared" si="0"/>
        <v>0</v>
      </c>
      <c r="H14" s="93">
        <f t="shared" si="0"/>
        <v>0</v>
      </c>
      <c r="I14" s="93">
        <f t="shared" si="0"/>
        <v>0</v>
      </c>
      <c r="J14" s="93">
        <f t="shared" si="0"/>
        <v>0</v>
      </c>
      <c r="K14" s="93">
        <f t="shared" si="0"/>
        <v>0</v>
      </c>
      <c r="L14" s="93">
        <f t="shared" si="0"/>
        <v>0</v>
      </c>
      <c r="M14" s="93">
        <f t="shared" si="0"/>
        <v>0</v>
      </c>
      <c r="N14" s="93">
        <f t="shared" si="0"/>
        <v>0</v>
      </c>
      <c r="O14" s="93">
        <f t="shared" si="0"/>
        <v>0</v>
      </c>
      <c r="P14" s="93">
        <f t="shared" si="0"/>
        <v>0</v>
      </c>
      <c r="Q14" s="93">
        <f t="shared" si="0"/>
        <v>0</v>
      </c>
      <c r="R14" s="93">
        <f t="shared" si="0"/>
        <v>0</v>
      </c>
      <c r="S14" s="93">
        <f t="shared" si="0"/>
        <v>0</v>
      </c>
      <c r="T14" s="93">
        <f t="shared" si="0"/>
        <v>0</v>
      </c>
    </row>
    <row r="15" spans="2:20" ht="1.5" customHeight="1" x14ac:dyDescent="0.2"/>
    <row r="16" spans="2:20" x14ac:dyDescent="0.2">
      <c r="B16" s="15" t="s">
        <v>134</v>
      </c>
      <c r="C16" s="15"/>
    </row>
    <row r="17" spans="2:20" ht="13.5" thickBot="1" x14ac:dyDescent="0.25">
      <c r="B17" s="86" t="s">
        <v>66</v>
      </c>
      <c r="C17" s="86" t="s">
        <v>67</v>
      </c>
      <c r="D17" s="35">
        <v>0</v>
      </c>
      <c r="E17" s="35">
        <v>0</v>
      </c>
      <c r="F17" s="35">
        <v>0</v>
      </c>
      <c r="G17" s="35">
        <f>SUBTOTAL(9,D17:F17)</f>
        <v>0</v>
      </c>
      <c r="H17" s="35">
        <v>0</v>
      </c>
      <c r="I17" s="35">
        <v>0</v>
      </c>
      <c r="J17" s="35">
        <v>0</v>
      </c>
      <c r="K17" s="35">
        <f>SUBTOTAL(9,H17:J17)</f>
        <v>0</v>
      </c>
      <c r="L17" s="35">
        <v>0</v>
      </c>
      <c r="M17" s="35">
        <v>0</v>
      </c>
      <c r="N17" s="35">
        <v>0</v>
      </c>
      <c r="O17" s="35">
        <f>SUBTOTAL(9,L17:N17)</f>
        <v>0</v>
      </c>
      <c r="P17" s="35">
        <v>0</v>
      </c>
      <c r="Q17" s="35">
        <v>0</v>
      </c>
      <c r="R17" s="35">
        <v>0</v>
      </c>
      <c r="S17" s="35">
        <f>SUBTOTAL(9,P17:R17)</f>
        <v>0</v>
      </c>
      <c r="T17" s="35">
        <f>SUBTOTAL(9,D17:S17)</f>
        <v>0</v>
      </c>
    </row>
    <row r="18" spans="2:20" ht="13.5" thickBot="1" x14ac:dyDescent="0.25">
      <c r="B18" s="90" t="s">
        <v>68</v>
      </c>
      <c r="C18" s="90" t="s">
        <v>69</v>
      </c>
      <c r="D18" s="20">
        <v>0</v>
      </c>
      <c r="E18" s="20">
        <v>0</v>
      </c>
      <c r="F18" s="20">
        <v>0</v>
      </c>
      <c r="G18" s="20">
        <f>SUBTOTAL(9,D18:F18)</f>
        <v>0</v>
      </c>
      <c r="H18" s="20">
        <v>0</v>
      </c>
      <c r="I18" s="20">
        <v>0</v>
      </c>
      <c r="J18" s="20">
        <v>0</v>
      </c>
      <c r="K18" s="20">
        <f>SUBTOTAL(9,H18:J18)</f>
        <v>0</v>
      </c>
      <c r="L18" s="20">
        <v>0</v>
      </c>
      <c r="M18" s="20">
        <v>0</v>
      </c>
      <c r="N18" s="20">
        <v>0</v>
      </c>
      <c r="O18" s="20">
        <f>SUBTOTAL(9,L18:N18)</f>
        <v>0</v>
      </c>
      <c r="P18" s="20">
        <v>0</v>
      </c>
      <c r="Q18" s="20">
        <v>0</v>
      </c>
      <c r="R18" s="20">
        <v>0</v>
      </c>
      <c r="S18" s="20">
        <f>SUBTOTAL(9,P18:R18)</f>
        <v>0</v>
      </c>
      <c r="T18" s="20">
        <f>SUBTOTAL(9,D18:S18)</f>
        <v>0</v>
      </c>
    </row>
    <row r="19" spans="2:20" ht="13.5" thickBot="1" x14ac:dyDescent="0.25">
      <c r="B19" s="86" t="s">
        <v>70</v>
      </c>
      <c r="C19" s="86" t="s">
        <v>71</v>
      </c>
      <c r="D19" s="35">
        <v>0</v>
      </c>
      <c r="E19" s="35">
        <v>0</v>
      </c>
      <c r="F19" s="35">
        <v>0</v>
      </c>
      <c r="G19" s="35">
        <f>SUBTOTAL(9,D19:F19)</f>
        <v>0</v>
      </c>
      <c r="H19" s="35">
        <v>0</v>
      </c>
      <c r="I19" s="35">
        <v>0</v>
      </c>
      <c r="J19" s="35">
        <v>0</v>
      </c>
      <c r="K19" s="35">
        <f>SUBTOTAL(9,H19:J19)</f>
        <v>0</v>
      </c>
      <c r="L19" s="35">
        <v>0</v>
      </c>
      <c r="M19" s="35">
        <v>0</v>
      </c>
      <c r="N19" s="35">
        <v>0</v>
      </c>
      <c r="O19" s="35">
        <f>SUBTOTAL(9,L19:N19)</f>
        <v>0</v>
      </c>
      <c r="P19" s="35">
        <v>0</v>
      </c>
      <c r="Q19" s="35">
        <v>0</v>
      </c>
      <c r="R19" s="35">
        <v>0</v>
      </c>
      <c r="S19" s="35">
        <f>SUBTOTAL(9,P19:R19)</f>
        <v>0</v>
      </c>
      <c r="T19" s="35">
        <f>SUBTOTAL(9,D19:S19)</f>
        <v>0</v>
      </c>
    </row>
    <row r="20" spans="2:20" ht="13.5" thickBot="1" x14ac:dyDescent="0.25">
      <c r="B20" s="90" t="s">
        <v>72</v>
      </c>
      <c r="C20" s="90" t="s">
        <v>73</v>
      </c>
      <c r="D20" s="20">
        <v>0</v>
      </c>
      <c r="E20" s="20">
        <v>0</v>
      </c>
      <c r="F20" s="20">
        <v>0</v>
      </c>
      <c r="G20" s="20">
        <f>SUBTOTAL(9,D20:F20)</f>
        <v>0</v>
      </c>
      <c r="H20" s="20">
        <v>0</v>
      </c>
      <c r="I20" s="20">
        <v>0</v>
      </c>
      <c r="J20" s="20">
        <v>0</v>
      </c>
      <c r="K20" s="20">
        <f>SUBTOTAL(9,H20:J20)</f>
        <v>0</v>
      </c>
      <c r="L20" s="20">
        <v>0</v>
      </c>
      <c r="M20" s="20">
        <v>0</v>
      </c>
      <c r="N20" s="20">
        <v>0</v>
      </c>
      <c r="O20" s="20">
        <f>SUBTOTAL(9,L20:N20)</f>
        <v>0</v>
      </c>
      <c r="P20" s="20">
        <v>0</v>
      </c>
      <c r="Q20" s="20">
        <v>0</v>
      </c>
      <c r="R20" s="20">
        <v>0</v>
      </c>
      <c r="S20" s="20">
        <f>SUBTOTAL(9,P20:R20)</f>
        <v>0</v>
      </c>
      <c r="T20" s="20">
        <f>SUBTOTAL(9,D20:S20)</f>
        <v>0</v>
      </c>
    </row>
    <row r="21" spans="2:20" x14ac:dyDescent="0.2">
      <c r="B21" s="36" t="s">
        <v>28</v>
      </c>
      <c r="C21" s="36" t="s">
        <v>134</v>
      </c>
      <c r="D21" s="93">
        <f t="shared" ref="D21:T21" si="1">SUM(D16:D20)</f>
        <v>0</v>
      </c>
      <c r="E21" s="93">
        <f t="shared" si="1"/>
        <v>0</v>
      </c>
      <c r="F21" s="93">
        <f t="shared" si="1"/>
        <v>0</v>
      </c>
      <c r="G21" s="93">
        <f t="shared" si="1"/>
        <v>0</v>
      </c>
      <c r="H21" s="93">
        <f t="shared" si="1"/>
        <v>0</v>
      </c>
      <c r="I21" s="93">
        <f t="shared" si="1"/>
        <v>0</v>
      </c>
      <c r="J21" s="93">
        <f t="shared" si="1"/>
        <v>0</v>
      </c>
      <c r="K21" s="93">
        <f t="shared" si="1"/>
        <v>0</v>
      </c>
      <c r="L21" s="93">
        <f t="shared" si="1"/>
        <v>0</v>
      </c>
      <c r="M21" s="93">
        <f t="shared" si="1"/>
        <v>0</v>
      </c>
      <c r="N21" s="93">
        <f t="shared" si="1"/>
        <v>0</v>
      </c>
      <c r="O21" s="93">
        <f t="shared" si="1"/>
        <v>0</v>
      </c>
      <c r="P21" s="93">
        <f t="shared" si="1"/>
        <v>0</v>
      </c>
      <c r="Q21" s="93">
        <f t="shared" si="1"/>
        <v>0</v>
      </c>
      <c r="R21" s="93">
        <f t="shared" si="1"/>
        <v>0</v>
      </c>
      <c r="S21" s="93">
        <f t="shared" si="1"/>
        <v>0</v>
      </c>
      <c r="T21" s="93">
        <f t="shared" si="1"/>
        <v>0</v>
      </c>
    </row>
    <row r="22" spans="2:20" ht="3" customHeight="1" x14ac:dyDescent="0.2"/>
    <row r="23" spans="2:20" x14ac:dyDescent="0.2">
      <c r="B23" s="5" t="s">
        <v>74</v>
      </c>
      <c r="C23" s="5"/>
      <c r="D23" s="96">
        <f t="shared" ref="D23:T23" si="2">REV_Total-COS_Total</f>
        <v>0</v>
      </c>
      <c r="E23" s="96">
        <f t="shared" si="2"/>
        <v>0</v>
      </c>
      <c r="F23" s="96">
        <f t="shared" si="2"/>
        <v>0</v>
      </c>
      <c r="G23" s="96">
        <f t="shared" si="2"/>
        <v>0</v>
      </c>
      <c r="H23" s="96">
        <f t="shared" si="2"/>
        <v>0</v>
      </c>
      <c r="I23" s="96">
        <f t="shared" si="2"/>
        <v>0</v>
      </c>
      <c r="J23" s="96">
        <f t="shared" si="2"/>
        <v>0</v>
      </c>
      <c r="K23" s="96">
        <f t="shared" si="2"/>
        <v>0</v>
      </c>
      <c r="L23" s="96">
        <f t="shared" si="2"/>
        <v>0</v>
      </c>
      <c r="M23" s="96">
        <f t="shared" si="2"/>
        <v>0</v>
      </c>
      <c r="N23" s="96">
        <f t="shared" si="2"/>
        <v>0</v>
      </c>
      <c r="O23" s="96">
        <f t="shared" si="2"/>
        <v>0</v>
      </c>
      <c r="P23" s="96">
        <f t="shared" si="2"/>
        <v>0</v>
      </c>
      <c r="Q23" s="96">
        <f t="shared" si="2"/>
        <v>0</v>
      </c>
      <c r="R23" s="96">
        <f t="shared" si="2"/>
        <v>0</v>
      </c>
      <c r="S23" s="96">
        <f t="shared" si="2"/>
        <v>0</v>
      </c>
      <c r="T23" s="96">
        <f t="shared" si="2"/>
        <v>0</v>
      </c>
    </row>
    <row r="24" spans="2:20" ht="1.5" customHeight="1" x14ac:dyDescent="0.2"/>
    <row r="25" spans="2:20" x14ac:dyDescent="0.2">
      <c r="B25" s="15" t="s">
        <v>135</v>
      </c>
      <c r="C25" s="15"/>
    </row>
    <row r="26" spans="2:20" ht="13.5" thickBot="1" x14ac:dyDescent="0.25">
      <c r="B26" s="86" t="s">
        <v>76</v>
      </c>
      <c r="C26" s="86" t="s">
        <v>77</v>
      </c>
      <c r="D26" s="35">
        <v>0</v>
      </c>
      <c r="E26" s="35">
        <v>0</v>
      </c>
      <c r="F26" s="35">
        <v>0</v>
      </c>
      <c r="G26" s="35">
        <f t="shared" ref="G26:G35" si="3">SUBTOTAL(9,D26:F26)</f>
        <v>0</v>
      </c>
      <c r="H26" s="35">
        <v>0</v>
      </c>
      <c r="I26" s="35">
        <v>0</v>
      </c>
      <c r="J26" s="35">
        <v>0</v>
      </c>
      <c r="K26" s="35">
        <f t="shared" ref="K26:K35" si="4">SUBTOTAL(9,H26:J26)</f>
        <v>0</v>
      </c>
      <c r="L26" s="35">
        <v>0</v>
      </c>
      <c r="M26" s="35">
        <v>0</v>
      </c>
      <c r="N26" s="35">
        <v>0</v>
      </c>
      <c r="O26" s="35">
        <f t="shared" ref="O26:O35" si="5">SUBTOTAL(9,L26:N26)</f>
        <v>0</v>
      </c>
      <c r="P26" s="35">
        <v>0</v>
      </c>
      <c r="Q26" s="35">
        <v>0</v>
      </c>
      <c r="R26" s="35">
        <v>0</v>
      </c>
      <c r="S26" s="35">
        <f t="shared" ref="S26:S35" si="6">SUBTOTAL(9,P26:R26)</f>
        <v>0</v>
      </c>
      <c r="T26" s="35">
        <f t="shared" ref="T26:T35" si="7">SUBTOTAL(9,D26:S26)</f>
        <v>0</v>
      </c>
    </row>
    <row r="27" spans="2:20" ht="13.5" thickBot="1" x14ac:dyDescent="0.25">
      <c r="B27" s="90" t="s">
        <v>78</v>
      </c>
      <c r="C27" s="90" t="s">
        <v>79</v>
      </c>
      <c r="D27" s="20">
        <v>0</v>
      </c>
      <c r="E27" s="20">
        <v>0</v>
      </c>
      <c r="F27" s="20">
        <v>0</v>
      </c>
      <c r="G27" s="20">
        <f t="shared" si="3"/>
        <v>0</v>
      </c>
      <c r="H27" s="20">
        <v>0</v>
      </c>
      <c r="I27" s="20">
        <v>0</v>
      </c>
      <c r="J27" s="20">
        <v>0</v>
      </c>
      <c r="K27" s="20">
        <f t="shared" si="4"/>
        <v>0</v>
      </c>
      <c r="L27" s="20">
        <v>0</v>
      </c>
      <c r="M27" s="20">
        <v>0</v>
      </c>
      <c r="N27" s="20">
        <v>0</v>
      </c>
      <c r="O27" s="20">
        <f t="shared" si="5"/>
        <v>0</v>
      </c>
      <c r="P27" s="20">
        <v>0</v>
      </c>
      <c r="Q27" s="20">
        <v>0</v>
      </c>
      <c r="R27" s="20">
        <v>0</v>
      </c>
      <c r="S27" s="20">
        <f t="shared" si="6"/>
        <v>0</v>
      </c>
      <c r="T27" s="20">
        <f t="shared" si="7"/>
        <v>0</v>
      </c>
    </row>
    <row r="28" spans="2:20" ht="13.5" thickBot="1" x14ac:dyDescent="0.25">
      <c r="B28" s="86" t="s">
        <v>80</v>
      </c>
      <c r="C28" s="86" t="s">
        <v>136</v>
      </c>
      <c r="D28" s="35">
        <v>0</v>
      </c>
      <c r="E28" s="35">
        <v>0</v>
      </c>
      <c r="F28" s="35">
        <v>0</v>
      </c>
      <c r="G28" s="35">
        <f t="shared" si="3"/>
        <v>0</v>
      </c>
      <c r="H28" s="35">
        <v>0</v>
      </c>
      <c r="I28" s="35">
        <v>0</v>
      </c>
      <c r="J28" s="35">
        <v>0</v>
      </c>
      <c r="K28" s="35">
        <f t="shared" si="4"/>
        <v>0</v>
      </c>
      <c r="L28" s="35">
        <v>0</v>
      </c>
      <c r="M28" s="35">
        <v>0</v>
      </c>
      <c r="N28" s="35">
        <v>0</v>
      </c>
      <c r="O28" s="35">
        <f t="shared" si="5"/>
        <v>0</v>
      </c>
      <c r="P28" s="35">
        <v>0</v>
      </c>
      <c r="Q28" s="35">
        <v>0</v>
      </c>
      <c r="R28" s="35">
        <v>0</v>
      </c>
      <c r="S28" s="35">
        <f t="shared" si="6"/>
        <v>0</v>
      </c>
      <c r="T28" s="35">
        <f t="shared" si="7"/>
        <v>0</v>
      </c>
    </row>
    <row r="29" spans="2:20" ht="13.5" thickBot="1" x14ac:dyDescent="0.25">
      <c r="B29" s="90" t="s">
        <v>82</v>
      </c>
      <c r="C29" s="90" t="s">
        <v>137</v>
      </c>
      <c r="D29" s="20">
        <v>0</v>
      </c>
      <c r="E29" s="20">
        <v>0</v>
      </c>
      <c r="F29" s="20">
        <v>0</v>
      </c>
      <c r="G29" s="20">
        <f t="shared" si="3"/>
        <v>0</v>
      </c>
      <c r="H29" s="20">
        <v>0</v>
      </c>
      <c r="I29" s="20">
        <v>0</v>
      </c>
      <c r="J29" s="20">
        <v>0</v>
      </c>
      <c r="K29" s="20">
        <f t="shared" si="4"/>
        <v>0</v>
      </c>
      <c r="L29" s="20">
        <v>0</v>
      </c>
      <c r="M29" s="20">
        <v>0</v>
      </c>
      <c r="N29" s="20">
        <v>0</v>
      </c>
      <c r="O29" s="20">
        <f t="shared" si="5"/>
        <v>0</v>
      </c>
      <c r="P29" s="20">
        <v>0</v>
      </c>
      <c r="Q29" s="20">
        <v>0</v>
      </c>
      <c r="R29" s="20">
        <v>0</v>
      </c>
      <c r="S29" s="20">
        <f t="shared" si="6"/>
        <v>0</v>
      </c>
      <c r="T29" s="20">
        <f t="shared" si="7"/>
        <v>0</v>
      </c>
    </row>
    <row r="30" spans="2:20" ht="13.5" thickBot="1" x14ac:dyDescent="0.25">
      <c r="B30" s="86" t="s">
        <v>84</v>
      </c>
      <c r="C30" s="86" t="s">
        <v>138</v>
      </c>
      <c r="D30" s="35">
        <v>0</v>
      </c>
      <c r="E30" s="35">
        <v>0</v>
      </c>
      <c r="F30" s="35">
        <v>0</v>
      </c>
      <c r="G30" s="35">
        <f t="shared" si="3"/>
        <v>0</v>
      </c>
      <c r="H30" s="35">
        <v>0</v>
      </c>
      <c r="I30" s="35">
        <v>0</v>
      </c>
      <c r="J30" s="35">
        <v>0</v>
      </c>
      <c r="K30" s="35">
        <f t="shared" si="4"/>
        <v>0</v>
      </c>
      <c r="L30" s="35">
        <v>0</v>
      </c>
      <c r="M30" s="35">
        <v>0</v>
      </c>
      <c r="N30" s="35">
        <v>0</v>
      </c>
      <c r="O30" s="35">
        <f t="shared" si="5"/>
        <v>0</v>
      </c>
      <c r="P30" s="35">
        <v>0</v>
      </c>
      <c r="Q30" s="35">
        <v>0</v>
      </c>
      <c r="R30" s="35">
        <v>0</v>
      </c>
      <c r="S30" s="35">
        <f t="shared" si="6"/>
        <v>0</v>
      </c>
      <c r="T30" s="35">
        <f t="shared" si="7"/>
        <v>0</v>
      </c>
    </row>
    <row r="31" spans="2:20" ht="13.5" thickBot="1" x14ac:dyDescent="0.25">
      <c r="B31" s="90" t="s">
        <v>94</v>
      </c>
      <c r="C31" s="90" t="s">
        <v>95</v>
      </c>
      <c r="D31" s="20">
        <v>0</v>
      </c>
      <c r="E31" s="20">
        <v>0</v>
      </c>
      <c r="F31" s="20">
        <v>0</v>
      </c>
      <c r="G31" s="20">
        <f t="shared" si="3"/>
        <v>0</v>
      </c>
      <c r="H31" s="20">
        <v>0</v>
      </c>
      <c r="I31" s="20">
        <v>0</v>
      </c>
      <c r="J31" s="20">
        <v>0</v>
      </c>
      <c r="K31" s="20">
        <f t="shared" si="4"/>
        <v>0</v>
      </c>
      <c r="L31" s="20">
        <v>0</v>
      </c>
      <c r="M31" s="20">
        <v>0</v>
      </c>
      <c r="N31" s="20">
        <v>0</v>
      </c>
      <c r="O31" s="20">
        <f t="shared" si="5"/>
        <v>0</v>
      </c>
      <c r="P31" s="20">
        <v>0</v>
      </c>
      <c r="Q31" s="20">
        <v>0</v>
      </c>
      <c r="R31" s="20">
        <v>0</v>
      </c>
      <c r="S31" s="20">
        <f t="shared" si="6"/>
        <v>0</v>
      </c>
      <c r="T31" s="20">
        <f t="shared" si="7"/>
        <v>0</v>
      </c>
    </row>
    <row r="32" spans="2:20" ht="13.5" thickBot="1" x14ac:dyDescent="0.25">
      <c r="B32" s="86" t="s">
        <v>86</v>
      </c>
      <c r="C32" s="86" t="s">
        <v>139</v>
      </c>
      <c r="D32" s="35">
        <v>0</v>
      </c>
      <c r="E32" s="35">
        <v>0</v>
      </c>
      <c r="F32" s="35">
        <v>0</v>
      </c>
      <c r="G32" s="35">
        <f t="shared" si="3"/>
        <v>0</v>
      </c>
      <c r="H32" s="35">
        <v>0</v>
      </c>
      <c r="I32" s="35">
        <v>0</v>
      </c>
      <c r="J32" s="35">
        <v>0</v>
      </c>
      <c r="K32" s="35">
        <f t="shared" si="4"/>
        <v>0</v>
      </c>
      <c r="L32" s="35">
        <v>0</v>
      </c>
      <c r="M32" s="35">
        <v>0</v>
      </c>
      <c r="N32" s="35">
        <v>0</v>
      </c>
      <c r="O32" s="35">
        <f t="shared" si="5"/>
        <v>0</v>
      </c>
      <c r="P32" s="35">
        <v>0</v>
      </c>
      <c r="Q32" s="35">
        <v>0</v>
      </c>
      <c r="R32" s="35">
        <v>0</v>
      </c>
      <c r="S32" s="35">
        <f t="shared" si="6"/>
        <v>0</v>
      </c>
      <c r="T32" s="35">
        <f t="shared" si="7"/>
        <v>0</v>
      </c>
    </row>
    <row r="33" spans="2:20" ht="13.5" thickBot="1" x14ac:dyDescent="0.25">
      <c r="B33" s="90" t="s">
        <v>88</v>
      </c>
      <c r="C33" s="90" t="s">
        <v>89</v>
      </c>
      <c r="D33" s="20">
        <v>0</v>
      </c>
      <c r="E33" s="20">
        <v>0</v>
      </c>
      <c r="F33" s="20">
        <v>0</v>
      </c>
      <c r="G33" s="20">
        <f t="shared" si="3"/>
        <v>0</v>
      </c>
      <c r="H33" s="20">
        <v>0</v>
      </c>
      <c r="I33" s="20">
        <v>0</v>
      </c>
      <c r="J33" s="20">
        <v>0</v>
      </c>
      <c r="K33" s="20">
        <f t="shared" si="4"/>
        <v>0</v>
      </c>
      <c r="L33" s="20">
        <v>0</v>
      </c>
      <c r="M33" s="20">
        <v>0</v>
      </c>
      <c r="N33" s="20">
        <v>0</v>
      </c>
      <c r="O33" s="20">
        <f t="shared" si="5"/>
        <v>0</v>
      </c>
      <c r="P33" s="20">
        <v>0</v>
      </c>
      <c r="Q33" s="20">
        <v>0</v>
      </c>
      <c r="R33" s="20">
        <v>0</v>
      </c>
      <c r="S33" s="20">
        <f t="shared" si="6"/>
        <v>0</v>
      </c>
      <c r="T33" s="20">
        <f t="shared" si="7"/>
        <v>0</v>
      </c>
    </row>
    <row r="34" spans="2:20" ht="13.5" thickBot="1" x14ac:dyDescent="0.25">
      <c r="B34" s="86" t="s">
        <v>90</v>
      </c>
      <c r="C34" s="86" t="s">
        <v>91</v>
      </c>
      <c r="D34" s="35">
        <v>0</v>
      </c>
      <c r="E34" s="35">
        <v>0</v>
      </c>
      <c r="F34" s="35">
        <v>0</v>
      </c>
      <c r="G34" s="35">
        <f t="shared" si="3"/>
        <v>0</v>
      </c>
      <c r="H34" s="35">
        <v>0</v>
      </c>
      <c r="I34" s="35">
        <v>0</v>
      </c>
      <c r="J34" s="35">
        <v>0</v>
      </c>
      <c r="K34" s="35">
        <f t="shared" si="4"/>
        <v>0</v>
      </c>
      <c r="L34" s="35">
        <v>0</v>
      </c>
      <c r="M34" s="35">
        <v>0</v>
      </c>
      <c r="N34" s="35">
        <v>0</v>
      </c>
      <c r="O34" s="35">
        <f t="shared" si="5"/>
        <v>0</v>
      </c>
      <c r="P34" s="35">
        <v>0</v>
      </c>
      <c r="Q34" s="35">
        <v>0</v>
      </c>
      <c r="R34" s="35">
        <v>0</v>
      </c>
      <c r="S34" s="35">
        <f t="shared" si="6"/>
        <v>0</v>
      </c>
      <c r="T34" s="35">
        <f t="shared" si="7"/>
        <v>0</v>
      </c>
    </row>
    <row r="35" spans="2:20" ht="13.5" thickBot="1" x14ac:dyDescent="0.25">
      <c r="B35" s="90" t="s">
        <v>92</v>
      </c>
      <c r="C35" s="90" t="s">
        <v>93</v>
      </c>
      <c r="D35" s="20">
        <v>0</v>
      </c>
      <c r="E35" s="20">
        <v>0</v>
      </c>
      <c r="F35" s="20">
        <v>0</v>
      </c>
      <c r="G35" s="20">
        <f t="shared" si="3"/>
        <v>0</v>
      </c>
      <c r="H35" s="20">
        <v>0</v>
      </c>
      <c r="I35" s="20">
        <v>0</v>
      </c>
      <c r="J35" s="20">
        <v>0</v>
      </c>
      <c r="K35" s="20">
        <f t="shared" si="4"/>
        <v>0</v>
      </c>
      <c r="L35" s="20">
        <v>0</v>
      </c>
      <c r="M35" s="20">
        <v>0</v>
      </c>
      <c r="N35" s="20">
        <v>0</v>
      </c>
      <c r="O35" s="20">
        <f t="shared" si="5"/>
        <v>0</v>
      </c>
      <c r="P35" s="20">
        <v>0</v>
      </c>
      <c r="Q35" s="20">
        <v>0</v>
      </c>
      <c r="R35" s="20">
        <v>0</v>
      </c>
      <c r="S35" s="20">
        <f t="shared" si="6"/>
        <v>0</v>
      </c>
      <c r="T35" s="20">
        <f t="shared" si="7"/>
        <v>0</v>
      </c>
    </row>
    <row r="36" spans="2:20" x14ac:dyDescent="0.2">
      <c r="B36" s="36" t="s">
        <v>28</v>
      </c>
      <c r="C36" s="36" t="s">
        <v>135</v>
      </c>
      <c r="D36" s="93">
        <f t="shared" ref="D36:T36" si="8">SUM(D25:D35)</f>
        <v>0</v>
      </c>
      <c r="E36" s="93">
        <f t="shared" si="8"/>
        <v>0</v>
      </c>
      <c r="F36" s="93">
        <f t="shared" si="8"/>
        <v>0</v>
      </c>
      <c r="G36" s="93">
        <f t="shared" si="8"/>
        <v>0</v>
      </c>
      <c r="H36" s="93">
        <f t="shared" si="8"/>
        <v>0</v>
      </c>
      <c r="I36" s="93">
        <f t="shared" si="8"/>
        <v>0</v>
      </c>
      <c r="J36" s="93">
        <f t="shared" si="8"/>
        <v>0</v>
      </c>
      <c r="K36" s="93">
        <f t="shared" si="8"/>
        <v>0</v>
      </c>
      <c r="L36" s="93">
        <f t="shared" si="8"/>
        <v>0</v>
      </c>
      <c r="M36" s="93">
        <f t="shared" si="8"/>
        <v>0</v>
      </c>
      <c r="N36" s="93">
        <f t="shared" si="8"/>
        <v>0</v>
      </c>
      <c r="O36" s="93">
        <f t="shared" si="8"/>
        <v>0</v>
      </c>
      <c r="P36" s="93">
        <f t="shared" si="8"/>
        <v>0</v>
      </c>
      <c r="Q36" s="93">
        <f t="shared" si="8"/>
        <v>0</v>
      </c>
      <c r="R36" s="93">
        <f t="shared" si="8"/>
        <v>0</v>
      </c>
      <c r="S36" s="93">
        <f t="shared" si="8"/>
        <v>0</v>
      </c>
      <c r="T36" s="93">
        <f t="shared" si="8"/>
        <v>0</v>
      </c>
    </row>
    <row r="37" spans="2:20" ht="1.5" customHeight="1" x14ac:dyDescent="0.2"/>
    <row r="38" spans="2:20" x14ac:dyDescent="0.2">
      <c r="B38" s="15" t="s">
        <v>140</v>
      </c>
      <c r="C38" s="15"/>
    </row>
    <row r="39" spans="2:20" ht="13.5" thickBot="1" x14ac:dyDescent="0.25">
      <c r="B39" s="86" t="s">
        <v>141</v>
      </c>
      <c r="C39" s="86" t="s">
        <v>142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</row>
    <row r="40" spans="2:20" x14ac:dyDescent="0.2">
      <c r="B40" s="98" t="s">
        <v>28</v>
      </c>
      <c r="C40" s="98" t="s">
        <v>140</v>
      </c>
      <c r="D40" s="99">
        <f t="shared" ref="D40:T40" si="9">SUM(D38:D39)</f>
        <v>0</v>
      </c>
      <c r="E40" s="99">
        <f t="shared" si="9"/>
        <v>0</v>
      </c>
      <c r="F40" s="99">
        <f t="shared" si="9"/>
        <v>0</v>
      </c>
      <c r="G40" s="99">
        <f t="shared" si="9"/>
        <v>0</v>
      </c>
      <c r="H40" s="99">
        <f t="shared" si="9"/>
        <v>0</v>
      </c>
      <c r="I40" s="99">
        <f t="shared" si="9"/>
        <v>0</v>
      </c>
      <c r="J40" s="99">
        <f t="shared" si="9"/>
        <v>0</v>
      </c>
      <c r="K40" s="99">
        <f t="shared" si="9"/>
        <v>0</v>
      </c>
      <c r="L40" s="99">
        <f t="shared" si="9"/>
        <v>0</v>
      </c>
      <c r="M40" s="99">
        <f t="shared" si="9"/>
        <v>0</v>
      </c>
      <c r="N40" s="99">
        <f t="shared" si="9"/>
        <v>0</v>
      </c>
      <c r="O40" s="99">
        <f t="shared" si="9"/>
        <v>0</v>
      </c>
      <c r="P40" s="99">
        <f t="shared" si="9"/>
        <v>0</v>
      </c>
      <c r="Q40" s="99">
        <f t="shared" si="9"/>
        <v>0</v>
      </c>
      <c r="R40" s="99">
        <f t="shared" si="9"/>
        <v>0</v>
      </c>
      <c r="S40" s="99">
        <f t="shared" si="9"/>
        <v>0</v>
      </c>
      <c r="T40" s="99">
        <f t="shared" si="9"/>
        <v>0</v>
      </c>
    </row>
    <row r="41" spans="2:20" ht="1.5" customHeight="1" x14ac:dyDescent="0.2"/>
    <row r="42" spans="2:20" x14ac:dyDescent="0.2">
      <c r="B42" s="15" t="s">
        <v>143</v>
      </c>
      <c r="C42" s="15"/>
    </row>
    <row r="43" spans="2:20" ht="13.5" thickBot="1" x14ac:dyDescent="0.25">
      <c r="B43" s="86" t="s">
        <v>141</v>
      </c>
      <c r="C43" s="86" t="s">
        <v>142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</row>
    <row r="44" spans="2:20" x14ac:dyDescent="0.2">
      <c r="B44" s="98" t="s">
        <v>28</v>
      </c>
      <c r="C44" s="98" t="s">
        <v>143</v>
      </c>
      <c r="D44" s="99">
        <f t="shared" ref="D44:T44" si="10">SUM(D42:D43)</f>
        <v>0</v>
      </c>
      <c r="E44" s="99">
        <f t="shared" si="10"/>
        <v>0</v>
      </c>
      <c r="F44" s="99">
        <f t="shared" si="10"/>
        <v>0</v>
      </c>
      <c r="G44" s="99">
        <f t="shared" si="10"/>
        <v>0</v>
      </c>
      <c r="H44" s="99">
        <f t="shared" si="10"/>
        <v>0</v>
      </c>
      <c r="I44" s="99">
        <f t="shared" si="10"/>
        <v>0</v>
      </c>
      <c r="J44" s="99">
        <f t="shared" si="10"/>
        <v>0</v>
      </c>
      <c r="K44" s="99">
        <f t="shared" si="10"/>
        <v>0</v>
      </c>
      <c r="L44" s="99">
        <f t="shared" si="10"/>
        <v>0</v>
      </c>
      <c r="M44" s="99">
        <f t="shared" si="10"/>
        <v>0</v>
      </c>
      <c r="N44" s="99">
        <f t="shared" si="10"/>
        <v>0</v>
      </c>
      <c r="O44" s="99">
        <f t="shared" si="10"/>
        <v>0</v>
      </c>
      <c r="P44" s="99">
        <f t="shared" si="10"/>
        <v>0</v>
      </c>
      <c r="Q44" s="99">
        <f t="shared" si="10"/>
        <v>0</v>
      </c>
      <c r="R44" s="99">
        <f t="shared" si="10"/>
        <v>0</v>
      </c>
      <c r="S44" s="99">
        <f t="shared" si="10"/>
        <v>0</v>
      </c>
      <c r="T44" s="99">
        <f t="shared" si="10"/>
        <v>0</v>
      </c>
    </row>
    <row r="45" spans="2:20" ht="3" customHeight="1" x14ac:dyDescent="0.2"/>
    <row r="46" spans="2:20" x14ac:dyDescent="0.2">
      <c r="B46" s="5" t="s">
        <v>144</v>
      </c>
      <c r="C46" s="5"/>
      <c r="D46" s="96">
        <f t="shared" ref="D46:T46" si="11">(Gross_Profit_Calc+OI_Total)-OOE_Total-OE_Total</f>
        <v>0</v>
      </c>
      <c r="E46" s="96">
        <f t="shared" si="11"/>
        <v>0</v>
      </c>
      <c r="F46" s="96">
        <f t="shared" si="11"/>
        <v>0</v>
      </c>
      <c r="G46" s="96">
        <f t="shared" si="11"/>
        <v>0</v>
      </c>
      <c r="H46" s="96">
        <f t="shared" si="11"/>
        <v>0</v>
      </c>
      <c r="I46" s="96">
        <f t="shared" si="11"/>
        <v>0</v>
      </c>
      <c r="J46" s="96">
        <f t="shared" si="11"/>
        <v>0</v>
      </c>
      <c r="K46" s="96">
        <f t="shared" si="11"/>
        <v>0</v>
      </c>
      <c r="L46" s="96">
        <f t="shared" si="11"/>
        <v>0</v>
      </c>
      <c r="M46" s="96">
        <f t="shared" si="11"/>
        <v>0</v>
      </c>
      <c r="N46" s="96">
        <f t="shared" si="11"/>
        <v>0</v>
      </c>
      <c r="O46" s="96">
        <f t="shared" si="11"/>
        <v>0</v>
      </c>
      <c r="P46" s="96">
        <f t="shared" si="11"/>
        <v>0</v>
      </c>
      <c r="Q46" s="96">
        <f t="shared" si="11"/>
        <v>0</v>
      </c>
      <c r="R46" s="96">
        <f t="shared" si="11"/>
        <v>0</v>
      </c>
      <c r="S46" s="96">
        <f t="shared" si="11"/>
        <v>0</v>
      </c>
      <c r="T46" s="96">
        <f t="shared" si="11"/>
        <v>0</v>
      </c>
    </row>
    <row r="47" spans="2:20" ht="1.5" customHeight="1" x14ac:dyDescent="0.2"/>
    <row r="48" spans="2:20" x14ac:dyDescent="0.2">
      <c r="B48" s="15" t="s">
        <v>145</v>
      </c>
      <c r="C48" s="15"/>
    </row>
    <row r="49" spans="2:20" ht="13.5" thickBot="1" x14ac:dyDescent="0.25">
      <c r="B49" s="86" t="s">
        <v>96</v>
      </c>
      <c r="C49" s="86" t="s">
        <v>97</v>
      </c>
      <c r="D49" s="35">
        <v>0</v>
      </c>
      <c r="E49" s="35">
        <v>0</v>
      </c>
      <c r="F49" s="35">
        <v>0</v>
      </c>
      <c r="G49" s="35">
        <f>SUBTOTAL(9,D49:F49)</f>
        <v>0</v>
      </c>
      <c r="H49" s="35">
        <v>0</v>
      </c>
      <c r="I49" s="35">
        <v>0</v>
      </c>
      <c r="J49" s="35">
        <v>0</v>
      </c>
      <c r="K49" s="35">
        <f>SUBTOTAL(9,H49:J49)</f>
        <v>0</v>
      </c>
      <c r="L49" s="35">
        <v>0</v>
      </c>
      <c r="M49" s="35">
        <v>0</v>
      </c>
      <c r="N49" s="35">
        <v>0</v>
      </c>
      <c r="O49" s="35">
        <f>SUBTOTAL(9,L49:N49)</f>
        <v>0</v>
      </c>
      <c r="P49" s="35">
        <v>0</v>
      </c>
      <c r="Q49" s="35">
        <v>0</v>
      </c>
      <c r="R49" s="35">
        <v>0</v>
      </c>
      <c r="S49" s="35">
        <f>SUBTOTAL(9,P49:R49)</f>
        <v>0</v>
      </c>
      <c r="T49" s="35">
        <f>SUBTOTAL(9,D49:S49)</f>
        <v>0</v>
      </c>
    </row>
    <row r="50" spans="2:20" x14ac:dyDescent="0.2">
      <c r="B50" s="98" t="s">
        <v>28</v>
      </c>
      <c r="C50" s="98" t="s">
        <v>145</v>
      </c>
      <c r="D50" s="99">
        <f t="shared" ref="D50:T50" si="12">SUM(D48:D49)</f>
        <v>0</v>
      </c>
      <c r="E50" s="99">
        <f t="shared" si="12"/>
        <v>0</v>
      </c>
      <c r="F50" s="99">
        <f t="shared" si="12"/>
        <v>0</v>
      </c>
      <c r="G50" s="99">
        <f t="shared" si="12"/>
        <v>0</v>
      </c>
      <c r="H50" s="99">
        <f t="shared" si="12"/>
        <v>0</v>
      </c>
      <c r="I50" s="99">
        <f t="shared" si="12"/>
        <v>0</v>
      </c>
      <c r="J50" s="99">
        <f t="shared" si="12"/>
        <v>0</v>
      </c>
      <c r="K50" s="99">
        <f t="shared" si="12"/>
        <v>0</v>
      </c>
      <c r="L50" s="99">
        <f t="shared" si="12"/>
        <v>0</v>
      </c>
      <c r="M50" s="99">
        <f t="shared" si="12"/>
        <v>0</v>
      </c>
      <c r="N50" s="99">
        <f t="shared" si="12"/>
        <v>0</v>
      </c>
      <c r="O50" s="99">
        <f t="shared" si="12"/>
        <v>0</v>
      </c>
      <c r="P50" s="99">
        <f t="shared" si="12"/>
        <v>0</v>
      </c>
      <c r="Q50" s="99">
        <f t="shared" si="12"/>
        <v>0</v>
      </c>
      <c r="R50" s="99">
        <f t="shared" si="12"/>
        <v>0</v>
      </c>
      <c r="S50" s="99">
        <f t="shared" si="12"/>
        <v>0</v>
      </c>
      <c r="T50" s="99">
        <f t="shared" si="12"/>
        <v>0</v>
      </c>
    </row>
    <row r="51" spans="2:20" ht="3" customHeight="1" x14ac:dyDescent="0.2"/>
    <row r="52" spans="2:20" x14ac:dyDescent="0.2">
      <c r="B52" s="5" t="s">
        <v>146</v>
      </c>
      <c r="C52" s="5"/>
      <c r="D52" s="96">
        <f t="shared" ref="D52:T52" si="13">NetIncome_before_Tax-IT_Total</f>
        <v>0</v>
      </c>
      <c r="E52" s="96">
        <f t="shared" si="13"/>
        <v>0</v>
      </c>
      <c r="F52" s="96">
        <f t="shared" si="13"/>
        <v>0</v>
      </c>
      <c r="G52" s="96">
        <f t="shared" si="13"/>
        <v>0</v>
      </c>
      <c r="H52" s="96">
        <f t="shared" si="13"/>
        <v>0</v>
      </c>
      <c r="I52" s="96">
        <f t="shared" si="13"/>
        <v>0</v>
      </c>
      <c r="J52" s="96">
        <f t="shared" si="13"/>
        <v>0</v>
      </c>
      <c r="K52" s="96">
        <f t="shared" si="13"/>
        <v>0</v>
      </c>
      <c r="L52" s="96">
        <f t="shared" si="13"/>
        <v>0</v>
      </c>
      <c r="M52" s="96">
        <f t="shared" si="13"/>
        <v>0</v>
      </c>
      <c r="N52" s="96">
        <f t="shared" si="13"/>
        <v>0</v>
      </c>
      <c r="O52" s="96">
        <f t="shared" si="13"/>
        <v>0</v>
      </c>
      <c r="P52" s="96">
        <f t="shared" si="13"/>
        <v>0</v>
      </c>
      <c r="Q52" s="96">
        <f t="shared" si="13"/>
        <v>0</v>
      </c>
      <c r="R52" s="96">
        <f t="shared" si="13"/>
        <v>0</v>
      </c>
      <c r="S52" s="96">
        <f t="shared" si="13"/>
        <v>0</v>
      </c>
      <c r="T52" s="96">
        <f t="shared" si="13"/>
        <v>0</v>
      </c>
    </row>
    <row r="54" spans="2:20" x14ac:dyDescent="0.2">
      <c r="B54" s="105"/>
      <c r="C54" s="105"/>
      <c r="D54" s="105"/>
    </row>
  </sheetData>
  <phoneticPr fontId="16" type="noConversion"/>
  <pageMargins left="0.37" right="0.25" top="0.72" bottom="1" header="0.5" footer="0.5"/>
  <pageSetup scale="96" fitToWidth="2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169094B-DAC9-4B6C-876E-42D1AF7610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257</vt:i4>
      </vt:variant>
    </vt:vector>
  </HeadingPairs>
  <TitlesOfParts>
    <vt:vector size="269" baseType="lpstr">
      <vt:lpstr>TB Per. &amp; YTD Comp.</vt:lpstr>
      <vt:lpstr>BS</vt:lpstr>
      <vt:lpstr>BS &amp; PY Comp.</vt:lpstr>
      <vt:lpstr>CF Per. &amp; YTD Comp.</vt:lpstr>
      <vt:lpstr>CF Rolling 12 Per.</vt:lpstr>
      <vt:lpstr>IS Per. &amp; YTD Comp</vt:lpstr>
      <vt:lpstr>IS Rolling 12 Per</vt:lpstr>
      <vt:lpstr>IS Rolling 4 Qtr Q4-FY</vt:lpstr>
      <vt:lpstr>IS Year by Per FY</vt:lpstr>
      <vt:lpstr>IS Year by Qtr FY</vt:lpstr>
      <vt:lpstr>COSComp Chart</vt:lpstr>
      <vt:lpstr>RevExp Chart</vt:lpstr>
      <vt:lpstr>'COSComp Chart'!Amounts</vt:lpstr>
      <vt:lpstr>BS!Assets_Title</vt:lpstr>
      <vt:lpstr>'BS &amp; PY Comp.'!Assets_Title</vt:lpstr>
      <vt:lpstr>BS!Assets_Total</vt:lpstr>
      <vt:lpstr>'BS &amp; PY Comp.'!Assets_Total</vt:lpstr>
      <vt:lpstr>BS!CA_Title</vt:lpstr>
      <vt:lpstr>'BS &amp; PY Comp.'!CA_Title</vt:lpstr>
      <vt:lpstr>'TB Per. &amp; YTD Comp.'!CA_Title</vt:lpstr>
      <vt:lpstr>BS!CA_Total</vt:lpstr>
      <vt:lpstr>'BS &amp; PY Comp.'!CA_Total</vt:lpstr>
      <vt:lpstr>'TB Per. &amp; YTD Comp.'!CA_Total</vt:lpstr>
      <vt:lpstr>'CF Per. &amp; YTD Comp.'!Cash_Flow_Total</vt:lpstr>
      <vt:lpstr>'CF Rolling 12 Per.'!Cash_Flow_Total</vt:lpstr>
      <vt:lpstr>BS!CL_Title</vt:lpstr>
      <vt:lpstr>'BS &amp; PY Comp.'!CL_Title</vt:lpstr>
      <vt:lpstr>'TB Per. &amp; YTD Comp.'!CL_Title</vt:lpstr>
      <vt:lpstr>BS!CL_Total</vt:lpstr>
      <vt:lpstr>'BS &amp; PY Comp.'!CL_Total</vt:lpstr>
      <vt:lpstr>'TB Per. &amp; YTD Comp.'!CL_Total</vt:lpstr>
      <vt:lpstr>'RevExp Chart'!COS</vt:lpstr>
      <vt:lpstr>'IS Per. &amp; YTD Comp'!COS_Detail</vt:lpstr>
      <vt:lpstr>'IS Rolling 12 Per'!COS_Detail</vt:lpstr>
      <vt:lpstr>'IS Rolling 4 Qtr Q4-FY'!COS_Detail</vt:lpstr>
      <vt:lpstr>'IS Year by Per FY'!COS_Detail</vt:lpstr>
      <vt:lpstr>'IS Year by Qtr FY'!COS_Detail</vt:lpstr>
      <vt:lpstr>'IS Per. &amp; YTD Comp'!COS_Title</vt:lpstr>
      <vt:lpstr>'IS Rolling 12 Per'!COS_Title</vt:lpstr>
      <vt:lpstr>'IS Rolling 4 Qtr Q4-FY'!COS_Title</vt:lpstr>
      <vt:lpstr>'IS Year by Per FY'!COS_Title</vt:lpstr>
      <vt:lpstr>'IS Year by Qtr FY'!COS_Title</vt:lpstr>
      <vt:lpstr>'IS Per. &amp; YTD Comp'!COS_Total</vt:lpstr>
      <vt:lpstr>'IS Rolling 12 Per'!COS_Total</vt:lpstr>
      <vt:lpstr>'IS Rolling 4 Qtr Q4-FY'!COS_Total</vt:lpstr>
      <vt:lpstr>'IS Year by Per FY'!COS_Total</vt:lpstr>
      <vt:lpstr>'IS Year by Qtr FY'!COS_Total</vt:lpstr>
      <vt:lpstr>'COSComp Chart'!Data.Dump</vt:lpstr>
      <vt:lpstr>'TB Per. &amp; YTD Comp.'!DE_Title</vt:lpstr>
      <vt:lpstr>'TB Per. &amp; YTD Comp.'!DE_Total</vt:lpstr>
      <vt:lpstr>'COSComp Chart'!Description</vt:lpstr>
      <vt:lpstr>'CF Per. &amp; YTD Comp.'!FINAN_Detail</vt:lpstr>
      <vt:lpstr>'CF Rolling 12 Per.'!FINAN_Detail</vt:lpstr>
      <vt:lpstr>'CF Per. &amp; YTD Comp.'!FINAN_Title</vt:lpstr>
      <vt:lpstr>'CF Rolling 12 Per.'!FINAN_Title</vt:lpstr>
      <vt:lpstr>'CF Per. &amp; YTD Comp.'!FINAN_Total</vt:lpstr>
      <vt:lpstr>'CF Rolling 12 Per.'!FINAN_Total</vt:lpstr>
      <vt:lpstr>BS!GL.Account.Number</vt:lpstr>
      <vt:lpstr>'BS &amp; PY Comp.'!GL.Account.Number</vt:lpstr>
      <vt:lpstr>'IS Per. &amp; YTD Comp'!GL.Account.Number</vt:lpstr>
      <vt:lpstr>'IS Rolling 12 Per'!GL.Account.Number</vt:lpstr>
      <vt:lpstr>'IS Rolling 4 Qtr Q4-FY'!GL.Account.Number</vt:lpstr>
      <vt:lpstr>'IS Year by Per FY'!GL.Account.Number</vt:lpstr>
      <vt:lpstr>'IS Year by Qtr FY'!GL.Account.Number</vt:lpstr>
      <vt:lpstr>'TB Per. &amp; YTD Comp.'!GL.Account.Number</vt:lpstr>
      <vt:lpstr>BS!GL.Description</vt:lpstr>
      <vt:lpstr>'BS &amp; PY Comp.'!GL.Description</vt:lpstr>
      <vt:lpstr>'IS Per. &amp; YTD Comp'!GL.Description</vt:lpstr>
      <vt:lpstr>'IS Rolling 12 Per'!GL.Description</vt:lpstr>
      <vt:lpstr>'IS Rolling 4 Qtr Q4-FY'!GL.Description</vt:lpstr>
      <vt:lpstr>'IS Year by Per FY'!GL.Description</vt:lpstr>
      <vt:lpstr>'IS Year by Qtr FY'!GL.Description</vt:lpstr>
      <vt:lpstr>'TB Per. &amp; YTD Comp.'!GL.Description</vt:lpstr>
      <vt:lpstr>'RevExp Chart'!GP</vt:lpstr>
      <vt:lpstr>'IS Per. &amp; YTD Comp'!Gross_Profit_Calc</vt:lpstr>
      <vt:lpstr>'IS Rolling 12 Per'!Gross_Profit_Calc</vt:lpstr>
      <vt:lpstr>'IS Rolling 4 Qtr Q4-FY'!Gross_Profit_Calc</vt:lpstr>
      <vt:lpstr>'IS Year by Per FY'!Gross_Profit_Calc</vt:lpstr>
      <vt:lpstr>'IS Year by Qtr FY'!Gross_Profit_Calc</vt:lpstr>
      <vt:lpstr>'TB Per. &amp; YTD Comp.'!IE_Title</vt:lpstr>
      <vt:lpstr>'TB Per. &amp; YTD Comp.'!IE_Total</vt:lpstr>
      <vt:lpstr>'CF Per. &amp; YTD Comp.'!INVES_Detail</vt:lpstr>
      <vt:lpstr>'CF Rolling 12 Per.'!INVES_Detail</vt:lpstr>
      <vt:lpstr>'CF Per. &amp; YTD Comp.'!INVES_Title</vt:lpstr>
      <vt:lpstr>'CF Rolling 12 Per.'!INVES_Title</vt:lpstr>
      <vt:lpstr>'CF Per. &amp; YTD Comp.'!INVES_Total</vt:lpstr>
      <vt:lpstr>'CF Rolling 12 Per.'!INVES_Total</vt:lpstr>
      <vt:lpstr>'IS Per. &amp; YTD Comp'!IT_Detail</vt:lpstr>
      <vt:lpstr>'IS Rolling 12 Per'!IT_Detail</vt:lpstr>
      <vt:lpstr>'IS Rolling 4 Qtr Q4-FY'!IT_Detail</vt:lpstr>
      <vt:lpstr>'IS Year by Per FY'!IT_Detail</vt:lpstr>
      <vt:lpstr>'IS Year by Qtr FY'!IT_Detail</vt:lpstr>
      <vt:lpstr>'IS Per. &amp; YTD Comp'!IT_Title</vt:lpstr>
      <vt:lpstr>'IS Rolling 12 Per'!IT_Title</vt:lpstr>
      <vt:lpstr>'IS Rolling 4 Qtr Q4-FY'!IT_Title</vt:lpstr>
      <vt:lpstr>'IS Year by Per FY'!IT_Title</vt:lpstr>
      <vt:lpstr>'IS Year by Qtr FY'!IT_Title</vt:lpstr>
      <vt:lpstr>'IS Per. &amp; YTD Comp'!IT_Total</vt:lpstr>
      <vt:lpstr>'IS Rolling 12 Per'!IT_Total</vt:lpstr>
      <vt:lpstr>'IS Rolling 4 Qtr Q4-FY'!IT_Total</vt:lpstr>
      <vt:lpstr>'IS Year by Per FY'!IT_Total</vt:lpstr>
      <vt:lpstr>'IS Year by Qtr FY'!IT_Total</vt:lpstr>
      <vt:lpstr>BS!Liab_and_OE_Title</vt:lpstr>
      <vt:lpstr>'BS &amp; PY Comp.'!Liab_and_OE_Title</vt:lpstr>
      <vt:lpstr>BS!Liab_and_OE_Total</vt:lpstr>
      <vt:lpstr>'BS &amp; PY Comp.'!Liab_and_OE_Total</vt:lpstr>
      <vt:lpstr>BS!Liabilities_Total</vt:lpstr>
      <vt:lpstr>'BS &amp; PY Comp.'!Liabilities_Total</vt:lpstr>
      <vt:lpstr>'RevExp Chart'!Lock.Values</vt:lpstr>
      <vt:lpstr>'IS Per. &amp; YTD Comp'!NetIncome_after_Tax</vt:lpstr>
      <vt:lpstr>'IS Rolling 12 Per'!NetIncome_after_Tax</vt:lpstr>
      <vt:lpstr>'IS Rolling 4 Qtr Q4-FY'!NetIncome_after_Tax</vt:lpstr>
      <vt:lpstr>'IS Year by Per FY'!NetIncome_after_Tax</vt:lpstr>
      <vt:lpstr>'IS Year by Qtr FY'!NetIncome_after_Tax</vt:lpstr>
      <vt:lpstr>'IS Per. &amp; YTD Comp'!NetIncome_before_Tax</vt:lpstr>
      <vt:lpstr>'IS Rolling 12 Per'!NetIncome_before_Tax</vt:lpstr>
      <vt:lpstr>'IS Rolling 4 Qtr Q4-FY'!NetIncome_before_Tax</vt:lpstr>
      <vt:lpstr>'IS Year by Per FY'!NetIncome_before_Tax</vt:lpstr>
      <vt:lpstr>'IS Year by Qtr FY'!NetIncome_before_Tax</vt:lpstr>
      <vt:lpstr>BS!Next.Up</vt:lpstr>
      <vt:lpstr>'BS &amp; PY Comp.'!Next.Up</vt:lpstr>
      <vt:lpstr>'TB Per. &amp; YTD Comp.'!Next.Up</vt:lpstr>
      <vt:lpstr>'RevExp Chart'!NI</vt:lpstr>
      <vt:lpstr>BS!OA_Title</vt:lpstr>
      <vt:lpstr>'BS &amp; PY Comp.'!OA_Title</vt:lpstr>
      <vt:lpstr>'TB Per. &amp; YTD Comp.'!OA_Title</vt:lpstr>
      <vt:lpstr>BS!OA_Total</vt:lpstr>
      <vt:lpstr>'BS &amp; PY Comp.'!OA_Total</vt:lpstr>
      <vt:lpstr>'TB Per. &amp; YTD Comp.'!OA_Total</vt:lpstr>
      <vt:lpstr>'IS Per. &amp; YTD Comp'!OE_Detail</vt:lpstr>
      <vt:lpstr>'IS Rolling 12 Per'!OE_Detail</vt:lpstr>
      <vt:lpstr>'IS Rolling 4 Qtr Q4-FY'!OE_Detail</vt:lpstr>
      <vt:lpstr>'IS Year by Per FY'!OE_Detail</vt:lpstr>
      <vt:lpstr>'IS Year by Qtr FY'!OE_Detail</vt:lpstr>
      <vt:lpstr>'IS Per. &amp; YTD Comp'!OE_Title</vt:lpstr>
      <vt:lpstr>'IS Rolling 12 Per'!OE_Title</vt:lpstr>
      <vt:lpstr>'IS Rolling 4 Qtr Q4-FY'!OE_Title</vt:lpstr>
      <vt:lpstr>'IS Year by Per FY'!OE_Title</vt:lpstr>
      <vt:lpstr>'IS Year by Qtr FY'!OE_Title</vt:lpstr>
      <vt:lpstr>'TB Per. &amp; YTD Comp.'!OE_Title</vt:lpstr>
      <vt:lpstr>'IS Per. &amp; YTD Comp'!OE_Total</vt:lpstr>
      <vt:lpstr>'IS Rolling 12 Per'!OE_Total</vt:lpstr>
      <vt:lpstr>'IS Rolling 4 Qtr Q4-FY'!OE_Total</vt:lpstr>
      <vt:lpstr>'IS Year by Per FY'!OE_Total</vt:lpstr>
      <vt:lpstr>'IS Year by Qtr FY'!OE_Total</vt:lpstr>
      <vt:lpstr>'TB Per. &amp; YTD Comp.'!OE_Total</vt:lpstr>
      <vt:lpstr>'IS Per. &amp; YTD Comp'!OI_Detail</vt:lpstr>
      <vt:lpstr>'IS Rolling 12 Per'!OI_Detail</vt:lpstr>
      <vt:lpstr>'IS Rolling 4 Qtr Q4-FY'!OI_Detail</vt:lpstr>
      <vt:lpstr>'IS Year by Per FY'!OI_Detail</vt:lpstr>
      <vt:lpstr>'IS Year by Qtr FY'!OI_Detail</vt:lpstr>
      <vt:lpstr>'IS Per. &amp; YTD Comp'!OI_Title</vt:lpstr>
      <vt:lpstr>'IS Rolling 12 Per'!OI_Title</vt:lpstr>
      <vt:lpstr>'IS Rolling 4 Qtr Q4-FY'!OI_Title</vt:lpstr>
      <vt:lpstr>'IS Year by Per FY'!OI_Title</vt:lpstr>
      <vt:lpstr>'IS Year by Qtr FY'!OI_Title</vt:lpstr>
      <vt:lpstr>'IS Per. &amp; YTD Comp'!OI_Total</vt:lpstr>
      <vt:lpstr>'IS Rolling 12 Per'!OI_Total</vt:lpstr>
      <vt:lpstr>'IS Rolling 4 Qtr Q4-FY'!OI_Total</vt:lpstr>
      <vt:lpstr>'IS Year by Per FY'!OI_Total</vt:lpstr>
      <vt:lpstr>'IS Year by Qtr FY'!OI_Total</vt:lpstr>
      <vt:lpstr>BS!OL_Title</vt:lpstr>
      <vt:lpstr>'BS &amp; PY Comp.'!OL_Title</vt:lpstr>
      <vt:lpstr>'TB Per. &amp; YTD Comp.'!OL_Title</vt:lpstr>
      <vt:lpstr>BS!OL_Total</vt:lpstr>
      <vt:lpstr>'BS &amp; PY Comp.'!OL_Total</vt:lpstr>
      <vt:lpstr>'TB Per. &amp; YTD Comp.'!OL_Total</vt:lpstr>
      <vt:lpstr>'IS Per. &amp; YTD Comp'!OOE_Detail</vt:lpstr>
      <vt:lpstr>'IS Rolling 12 Per'!OOE_Detail</vt:lpstr>
      <vt:lpstr>'IS Rolling 4 Qtr Q4-FY'!OOE_Detail</vt:lpstr>
      <vt:lpstr>'IS Year by Per FY'!OOE_Detail</vt:lpstr>
      <vt:lpstr>'IS Year by Qtr FY'!OOE_Detail</vt:lpstr>
      <vt:lpstr>'IS Per. &amp; YTD Comp'!OOE_Title</vt:lpstr>
      <vt:lpstr>'IS Rolling 12 Per'!OOE_Title</vt:lpstr>
      <vt:lpstr>'IS Rolling 4 Qtr Q4-FY'!OOE_Title</vt:lpstr>
      <vt:lpstr>'IS Year by Per FY'!OOE_Title</vt:lpstr>
      <vt:lpstr>'IS Year by Qtr FY'!OOE_Title</vt:lpstr>
      <vt:lpstr>'IS Per. &amp; YTD Comp'!OOE_Total</vt:lpstr>
      <vt:lpstr>'IS Rolling 12 Per'!OOE_Total</vt:lpstr>
      <vt:lpstr>'IS Rolling 4 Qtr Q4-FY'!OOE_Total</vt:lpstr>
      <vt:lpstr>'IS Year by Per FY'!OOE_Total</vt:lpstr>
      <vt:lpstr>'IS Year by Qtr FY'!OOE_Total</vt:lpstr>
      <vt:lpstr>'CF Per. &amp; YTD Comp.'!OPER_Detail</vt:lpstr>
      <vt:lpstr>'CF Rolling 12 Per.'!OPER_Detail</vt:lpstr>
      <vt:lpstr>'CF Per. &amp; YTD Comp.'!OPER_Title</vt:lpstr>
      <vt:lpstr>'CF Rolling 12 Per.'!OPER_Title</vt:lpstr>
      <vt:lpstr>'CF Per. &amp; YTD Comp.'!OPER_Total</vt:lpstr>
      <vt:lpstr>'CF Rolling 12 Per.'!OPER_Total</vt:lpstr>
      <vt:lpstr>'RevExp Chart'!OperExp</vt:lpstr>
      <vt:lpstr>BS!Owners_Equity_Title</vt:lpstr>
      <vt:lpstr>'BS &amp; PY Comp.'!Owners_Equity_Title</vt:lpstr>
      <vt:lpstr>BS!Owners_Equity_Total</vt:lpstr>
      <vt:lpstr>'BS &amp; PY Comp.'!Owners_Equity_Total</vt:lpstr>
      <vt:lpstr>'BS &amp; PY Comp.'!Preview.Range.Monthly</vt:lpstr>
      <vt:lpstr>'TB Per. &amp; YTD Comp.'!Preview.Range.Monthly</vt:lpstr>
      <vt:lpstr>'CF Per. &amp; YTD Comp.'!Prime.Account.Number</vt:lpstr>
      <vt:lpstr>'CF Rolling 12 Per.'!Prime.Account.Number</vt:lpstr>
      <vt:lpstr>'CF Per. &amp; YTD Comp.'!Prime.Description</vt:lpstr>
      <vt:lpstr>'CF Rolling 12 Per.'!Prime.Description</vt:lpstr>
      <vt:lpstr>BS!Print_Area</vt:lpstr>
      <vt:lpstr>'BS &amp; PY Comp.'!Print_Area</vt:lpstr>
      <vt:lpstr>'CF Per. &amp; YTD Comp.'!Print_Area</vt:lpstr>
      <vt:lpstr>'CF Rolling 12 Per.'!Print_Area</vt:lpstr>
      <vt:lpstr>'COSComp Chart'!Print_Area</vt:lpstr>
      <vt:lpstr>'IS Per. &amp; YTD Comp'!Print_Area</vt:lpstr>
      <vt:lpstr>'IS Rolling 12 Per'!Print_Area</vt:lpstr>
      <vt:lpstr>'IS Rolling 4 Qtr Q4-FY'!Print_Area</vt:lpstr>
      <vt:lpstr>'IS Year by Per FY'!Print_Area</vt:lpstr>
      <vt:lpstr>'IS Year by Qtr FY'!Print_Area</vt:lpstr>
      <vt:lpstr>'RevExp Chart'!Print_Area</vt:lpstr>
      <vt:lpstr>'TB Per. &amp; YTD Comp.'!Print_Area</vt:lpstr>
      <vt:lpstr>BS!Print_Titles</vt:lpstr>
      <vt:lpstr>'BS &amp; PY Comp.'!Print_Titles</vt:lpstr>
      <vt:lpstr>'CF Per. &amp; YTD Comp.'!Print_Titles</vt:lpstr>
      <vt:lpstr>'CF Rolling 12 Per.'!Print_Titles</vt:lpstr>
      <vt:lpstr>'IS Per. &amp; YTD Comp'!Print_Titles</vt:lpstr>
      <vt:lpstr>'IS Rolling 12 Per'!Print_Titles</vt:lpstr>
      <vt:lpstr>'IS Rolling 4 Qtr Q4-FY'!Print_Titles</vt:lpstr>
      <vt:lpstr>'IS Year by Per FY'!Print_Titles</vt:lpstr>
      <vt:lpstr>'IS Year by Qtr FY'!Print_Titles</vt:lpstr>
      <vt:lpstr>'TB Per. &amp; YTD Comp.'!Print_Titles</vt:lpstr>
      <vt:lpstr>BS!QA.Bottom.Right</vt:lpstr>
      <vt:lpstr>'BS &amp; PY Comp.'!QA.Bottom.Right</vt:lpstr>
      <vt:lpstr>'CF Per. &amp; YTD Comp.'!QA.Bottom.Right</vt:lpstr>
      <vt:lpstr>'CF Rolling 12 Per.'!QA.Bottom.Right</vt:lpstr>
      <vt:lpstr>'IS Per. &amp; YTD Comp'!QA.Bottom.Right</vt:lpstr>
      <vt:lpstr>'IS Rolling 12 Per'!QA.Bottom.Right</vt:lpstr>
      <vt:lpstr>'IS Rolling 4 Qtr Q4-FY'!QA.Bottom.Right</vt:lpstr>
      <vt:lpstr>'IS Year by Per FY'!QA.Bottom.Right</vt:lpstr>
      <vt:lpstr>'IS Year by Qtr FY'!QA.Bottom.Right</vt:lpstr>
      <vt:lpstr>'TB Per. &amp; YTD Comp.'!QA.Bottom.Right</vt:lpstr>
      <vt:lpstr>BS!QA.Top.Left</vt:lpstr>
      <vt:lpstr>'BS &amp; PY Comp.'!QA.Top.Left</vt:lpstr>
      <vt:lpstr>'IS Per. &amp; YTD Comp'!QA.Top.Left</vt:lpstr>
      <vt:lpstr>'IS Rolling 12 Per'!QA.Top.Left</vt:lpstr>
      <vt:lpstr>'IS Rolling 4 Qtr Q4-FY'!QA.Top.Left</vt:lpstr>
      <vt:lpstr>'IS Year by Per FY'!QA.Top.Left</vt:lpstr>
      <vt:lpstr>'IS Year by Qtr FY'!QA.Top.Left</vt:lpstr>
      <vt:lpstr>'TB Per. &amp; YTD Comp.'!QA.Top.Left</vt:lpstr>
      <vt:lpstr>BS!Report.Date</vt:lpstr>
      <vt:lpstr>'BS &amp; PY Comp.'!Report.Date</vt:lpstr>
      <vt:lpstr>'CF Per. &amp; YTD Comp.'!Report.Date</vt:lpstr>
      <vt:lpstr>'CF Rolling 12 Per.'!Report.Date</vt:lpstr>
      <vt:lpstr>'IS Per. &amp; YTD Comp'!Report.Date</vt:lpstr>
      <vt:lpstr>'IS Rolling 12 Per'!Report.Date</vt:lpstr>
      <vt:lpstr>'IS Rolling 4 Qtr Q4-FY'!Report.Date</vt:lpstr>
      <vt:lpstr>'IS Year by Per FY'!Report.Date</vt:lpstr>
      <vt:lpstr>'IS Year by Qtr FY'!Report.Date</vt:lpstr>
      <vt:lpstr>'RevExp Chart'!Report.Date</vt:lpstr>
      <vt:lpstr>'TB Per. &amp; YTD Comp.'!Report.Date</vt:lpstr>
      <vt:lpstr>'IS Per. &amp; YTD Comp'!REV_Detail</vt:lpstr>
      <vt:lpstr>'IS Rolling 12 Per'!REV_Detail</vt:lpstr>
      <vt:lpstr>'IS Rolling 4 Qtr Q4-FY'!REV_Detail</vt:lpstr>
      <vt:lpstr>'IS Year by Per FY'!REV_Detail</vt:lpstr>
      <vt:lpstr>'IS Year by Qtr FY'!REV_Detail</vt:lpstr>
      <vt:lpstr>'IS Per. &amp; YTD Comp'!REV_Title</vt:lpstr>
      <vt:lpstr>'IS Rolling 12 Per'!REV_Title</vt:lpstr>
      <vt:lpstr>'IS Rolling 4 Qtr Q4-FY'!REV_Title</vt:lpstr>
      <vt:lpstr>'IS Year by Per FY'!REV_Title</vt:lpstr>
      <vt:lpstr>'IS Year by Qtr FY'!REV_Title</vt:lpstr>
      <vt:lpstr>'TB Per. &amp; YTD Comp.'!REV_Title</vt:lpstr>
      <vt:lpstr>'IS Per. &amp; YTD Comp'!REV_Total</vt:lpstr>
      <vt:lpstr>'IS Rolling 12 Per'!REV_Total</vt:lpstr>
      <vt:lpstr>'IS Rolling 4 Qtr Q4-FY'!REV_Total</vt:lpstr>
      <vt:lpstr>'IS Year by Per FY'!REV_Total</vt:lpstr>
      <vt:lpstr>'IS Year by Qtr FY'!REV_Total</vt:lpstr>
      <vt:lpstr>'TB Per. &amp; YTD Comp.'!REV_Total</vt:lpstr>
      <vt:lpstr>'RevExp Chart'!Revenue</vt:lpstr>
      <vt:lpstr>'RevExp Chart'!SeriesDates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2014-10-25T20:29:01Z</dcterms:created>
  <dcterms:modified xsi:type="dcterms:W3CDTF">2014-10-25T20:34:26Z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TC018773999991</vt:lpwstr>
  </property>
</Properties>
</file>